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8910" tabRatio="745" firstSheet="2" activeTab="7"/>
  </bookViews>
  <sheets>
    <sheet name="Образец" sheetId="4" r:id="rId1"/>
    <sheet name="1 класс" sheetId="6" r:id="rId2"/>
    <sheet name="2 класс" sheetId="8" r:id="rId3"/>
    <sheet name="3 класс" sheetId="24" r:id="rId4"/>
    <sheet name="4 класс" sheetId="11" r:id="rId5"/>
    <sheet name="Внеурочка на уровень НОО (2)" sheetId="29" r:id="rId6"/>
    <sheet name="5 класс" sheetId="1" r:id="rId7"/>
    <sheet name="6 класс" sheetId="12" r:id="rId8"/>
    <sheet name="7 класс" sheetId="19" r:id="rId9"/>
    <sheet name="8 класс" sheetId="21" r:id="rId10"/>
    <sheet name="9 класс" sheetId="22" r:id="rId11"/>
    <sheet name="Внеурочка на уровень ООО (2)" sheetId="30" r:id="rId12"/>
    <sheet name="10 класс" sheetId="16" r:id="rId13"/>
    <sheet name="11 класс " sheetId="25" r:id="rId14"/>
    <sheet name="Внеурочка на уровень СОО" sheetId="28" r:id="rId15"/>
  </sheets>
  <externalReferences>
    <externalReference r:id="rId16"/>
  </externalReferences>
  <definedNames>
    <definedName name="базовый" localSheetId="12">'10 класс'!#REF!</definedName>
    <definedName name="базовый" localSheetId="13">'11 класс '!#REF!</definedName>
    <definedName name="базовый" localSheetId="3">Образец!#REF!</definedName>
    <definedName name="базовый" localSheetId="5">[1]Образец!#REF!</definedName>
    <definedName name="базовый" localSheetId="11">[1]Образец!#REF!</definedName>
    <definedName name="базовый">Образец!#REF!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24"/>
  <c r="C64" i="21"/>
  <c r="F29" i="30"/>
  <c r="G29"/>
  <c r="H29"/>
  <c r="I29"/>
  <c r="J29"/>
  <c r="K29"/>
  <c r="L29"/>
  <c r="M29"/>
  <c r="N29"/>
  <c r="O29"/>
  <c r="P29"/>
  <c r="Q29"/>
  <c r="R29"/>
  <c r="O25" i="29"/>
  <c r="P25"/>
  <c r="F25"/>
  <c r="G25"/>
  <c r="H25"/>
  <c r="I25"/>
  <c r="J25"/>
  <c r="K25"/>
  <c r="L25"/>
  <c r="M25"/>
  <c r="N25"/>
  <c r="S9" i="30"/>
  <c r="E15" i="22" l="1"/>
  <c r="E25" i="29"/>
  <c r="C63" i="1" l="1"/>
  <c r="E29" i="30"/>
  <c r="Q8" i="29"/>
  <c r="E14" i="22"/>
  <c r="C61" i="19"/>
  <c r="C58" i="12"/>
  <c r="C55" i="8"/>
  <c r="C41" i="6"/>
  <c r="D72" i="25" l="1"/>
  <c r="E56"/>
  <c r="U33"/>
  <c r="S33"/>
  <c r="Q33"/>
  <c r="O33"/>
  <c r="M33"/>
  <c r="K33"/>
  <c r="I33"/>
  <c r="G33"/>
  <c r="E33"/>
  <c r="C33"/>
  <c r="V28"/>
  <c r="U28"/>
  <c r="T28"/>
  <c r="S28"/>
  <c r="R28"/>
  <c r="Q28"/>
  <c r="Q34" s="1"/>
  <c r="P28"/>
  <c r="O28"/>
  <c r="O34" s="1"/>
  <c r="O35" s="1"/>
  <c r="N28"/>
  <c r="M28"/>
  <c r="L28"/>
  <c r="K28"/>
  <c r="J28"/>
  <c r="I28"/>
  <c r="H28"/>
  <c r="G28"/>
  <c r="F28"/>
  <c r="E28"/>
  <c r="D28"/>
  <c r="C28"/>
  <c r="X27"/>
  <c r="X26"/>
  <c r="X25"/>
  <c r="X23"/>
  <c r="X22"/>
  <c r="X21"/>
  <c r="X20"/>
  <c r="X19"/>
  <c r="X18"/>
  <c r="X14"/>
  <c r="X13"/>
  <c r="X12"/>
  <c r="X11"/>
  <c r="D73" i="16"/>
  <c r="E59"/>
  <c r="U33"/>
  <c r="S33"/>
  <c r="Q33"/>
  <c r="O33"/>
  <c r="M33"/>
  <c r="K33"/>
  <c r="I33"/>
  <c r="G33"/>
  <c r="E33"/>
  <c r="C33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X27"/>
  <c r="X26"/>
  <c r="X25"/>
  <c r="X23"/>
  <c r="X22"/>
  <c r="X21"/>
  <c r="X20"/>
  <c r="X19"/>
  <c r="X18"/>
  <c r="X14"/>
  <c r="X13"/>
  <c r="X12"/>
  <c r="X11"/>
  <c r="E34" l="1"/>
  <c r="I34" i="25"/>
  <c r="I37" s="1"/>
  <c r="E34"/>
  <c r="E37" s="1"/>
  <c r="C34"/>
  <c r="C35" s="1"/>
  <c r="K34"/>
  <c r="S34"/>
  <c r="S37" s="1"/>
  <c r="M34"/>
  <c r="M37" s="1"/>
  <c r="U34"/>
  <c r="U35" s="1"/>
  <c r="G34"/>
  <c r="G35" s="1"/>
  <c r="C34" i="16"/>
  <c r="C35" s="1"/>
  <c r="G34"/>
  <c r="G37" s="1"/>
  <c r="K34"/>
  <c r="K37" s="1"/>
  <c r="O34"/>
  <c r="S34"/>
  <c r="S35" s="1"/>
  <c r="M34"/>
  <c r="M35" s="1"/>
  <c r="U34"/>
  <c r="U35" s="1"/>
  <c r="E35"/>
  <c r="I34"/>
  <c r="I37" s="1"/>
  <c r="Q34"/>
  <c r="Q37" s="1"/>
  <c r="C37" i="25"/>
  <c r="K37"/>
  <c r="K35"/>
  <c r="S35"/>
  <c r="M35"/>
  <c r="Q35"/>
  <c r="Q37"/>
  <c r="U37"/>
  <c r="O37"/>
  <c r="O37" i="16"/>
  <c r="O35"/>
  <c r="M37"/>
  <c r="S37" l="1"/>
  <c r="C37"/>
  <c r="I35" i="25"/>
  <c r="E35"/>
  <c r="K35" i="16"/>
  <c r="Q35"/>
  <c r="I35"/>
  <c r="G35"/>
  <c r="U37"/>
  <c r="G37" i="25"/>
  <c r="E37" i="16"/>
  <c r="E25" i="19"/>
  <c r="E13" i="21"/>
  <c r="E14"/>
  <c r="E15"/>
  <c r="E13" i="19"/>
  <c r="E14"/>
  <c r="E15"/>
  <c r="E22"/>
  <c r="E18" i="22" l="1"/>
  <c r="D33" i="24" l="1"/>
  <c r="C33"/>
  <c r="E32"/>
  <c r="E31"/>
  <c r="E30"/>
  <c r="E29"/>
  <c r="E28"/>
  <c r="E27"/>
  <c r="E26"/>
  <c r="E25"/>
  <c r="E23"/>
  <c r="E22"/>
  <c r="E21"/>
  <c r="E20"/>
  <c r="E19"/>
  <c r="E18"/>
  <c r="E17"/>
  <c r="E16"/>
  <c r="E15"/>
  <c r="E14"/>
  <c r="E13"/>
  <c r="E12"/>
  <c r="E11"/>
  <c r="E10"/>
  <c r="E33" l="1"/>
  <c r="D37" i="19"/>
  <c r="C37"/>
  <c r="E37" l="1"/>
  <c r="E12" i="8"/>
  <c r="E13"/>
  <c r="E12" i="1"/>
  <c r="E13"/>
  <c r="D71" i="22" l="1"/>
  <c r="D37"/>
  <c r="C37"/>
  <c r="E36"/>
  <c r="E35"/>
  <c r="E34"/>
  <c r="E33"/>
  <c r="E32"/>
  <c r="E31"/>
  <c r="E30"/>
  <c r="E29"/>
  <c r="E27"/>
  <c r="E26"/>
  <c r="E25"/>
  <c r="E24"/>
  <c r="E23"/>
  <c r="E22"/>
  <c r="E21"/>
  <c r="E20"/>
  <c r="E19"/>
  <c r="E17"/>
  <c r="E16"/>
  <c r="E13"/>
  <c r="E12"/>
  <c r="E11"/>
  <c r="E10"/>
  <c r="E37" l="1"/>
  <c r="D40" i="21"/>
  <c r="C40"/>
  <c r="E39"/>
  <c r="E38"/>
  <c r="E37"/>
  <c r="E36"/>
  <c r="E35"/>
  <c r="E34"/>
  <c r="E33"/>
  <c r="E32"/>
  <c r="E30"/>
  <c r="E29"/>
  <c r="E28"/>
  <c r="E27"/>
  <c r="E26"/>
  <c r="E25"/>
  <c r="E24"/>
  <c r="E23"/>
  <c r="E22"/>
  <c r="E21"/>
  <c r="E20"/>
  <c r="E19"/>
  <c r="E18"/>
  <c r="E17"/>
  <c r="E16"/>
  <c r="E12"/>
  <c r="E11"/>
  <c r="E10"/>
  <c r="E40" l="1"/>
  <c r="E36" i="19" l="1"/>
  <c r="E35"/>
  <c r="E34"/>
  <c r="E33"/>
  <c r="E32"/>
  <c r="E31"/>
  <c r="E30"/>
  <c r="E28"/>
  <c r="E27"/>
  <c r="E26"/>
  <c r="E24"/>
  <c r="E23"/>
  <c r="E21"/>
  <c r="E20"/>
  <c r="E19"/>
  <c r="E18"/>
  <c r="E17"/>
  <c r="E16"/>
  <c r="E12"/>
  <c r="E11"/>
  <c r="E10"/>
  <c r="E21" i="12" l="1"/>
  <c r="E23" i="1"/>
  <c r="E17" i="11" l="1"/>
  <c r="D34" i="12" l="1"/>
  <c r="C34"/>
  <c r="E33"/>
  <c r="E32"/>
  <c r="E31"/>
  <c r="E30"/>
  <c r="E29"/>
  <c r="E28"/>
  <c r="E27"/>
  <c r="E26"/>
  <c r="E24"/>
  <c r="E23"/>
  <c r="E22"/>
  <c r="E20"/>
  <c r="E19"/>
  <c r="E18"/>
  <c r="E17"/>
  <c r="E16"/>
  <c r="E15"/>
  <c r="E14"/>
  <c r="E13"/>
  <c r="E12"/>
  <c r="E11"/>
  <c r="E10"/>
  <c r="E34" l="1"/>
  <c r="D34" i="11"/>
  <c r="C34"/>
  <c r="E33"/>
  <c r="E32"/>
  <c r="E31"/>
  <c r="E30"/>
  <c r="E29"/>
  <c r="E28"/>
  <c r="E27"/>
  <c r="E26"/>
  <c r="E24"/>
  <c r="E23"/>
  <c r="E22"/>
  <c r="E21"/>
  <c r="E20"/>
  <c r="E19"/>
  <c r="E18"/>
  <c r="E16"/>
  <c r="E15"/>
  <c r="E14"/>
  <c r="E11"/>
  <c r="E10"/>
  <c r="D33" i="8"/>
  <c r="C33"/>
  <c r="E32"/>
  <c r="E31"/>
  <c r="E30"/>
  <c r="E29"/>
  <c r="E28"/>
  <c r="E27"/>
  <c r="E26"/>
  <c r="E25"/>
  <c r="E23"/>
  <c r="E22"/>
  <c r="E21"/>
  <c r="E20"/>
  <c r="E19"/>
  <c r="E18"/>
  <c r="E17"/>
  <c r="E16"/>
  <c r="E15"/>
  <c r="E14"/>
  <c r="E11"/>
  <c r="E10"/>
  <c r="D21" i="6"/>
  <c r="C21"/>
  <c r="E20"/>
  <c r="E19"/>
  <c r="E18"/>
  <c r="E17"/>
  <c r="E16"/>
  <c r="E15"/>
  <c r="E14"/>
  <c r="E12"/>
  <c r="E11"/>
  <c r="E10"/>
  <c r="D13" i="4"/>
  <c r="D11"/>
  <c r="D24"/>
  <c r="D21"/>
  <c r="D20"/>
  <c r="C29"/>
  <c r="B29"/>
  <c r="D28"/>
  <c r="D27"/>
  <c r="D26"/>
  <c r="D23"/>
  <c r="D22"/>
  <c r="D19"/>
  <c r="D18"/>
  <c r="D17"/>
  <c r="D16"/>
  <c r="D15"/>
  <c r="D14"/>
  <c r="D12"/>
  <c r="D10"/>
  <c r="E34" i="1"/>
  <c r="E33"/>
  <c r="D38"/>
  <c r="C38"/>
  <c r="E37"/>
  <c r="E36"/>
  <c r="E35"/>
  <c r="E32"/>
  <c r="E31"/>
  <c r="E30"/>
  <c r="E28"/>
  <c r="E27"/>
  <c r="E26"/>
  <c r="E25"/>
  <c r="E24"/>
  <c r="E22"/>
  <c r="E21"/>
  <c r="E20"/>
  <c r="E19"/>
  <c r="E18"/>
  <c r="E17"/>
  <c r="E16"/>
  <c r="E15"/>
  <c r="E14"/>
  <c r="E11"/>
  <c r="E10"/>
  <c r="E34" i="11" l="1"/>
  <c r="E33" i="8"/>
  <c r="E21" i="6"/>
  <c r="D29" i="4"/>
  <c r="E38" i="1"/>
  <c r="X28" i="25"/>
  <c r="W28"/>
  <c r="W28" i="16"/>
  <c r="X28"/>
</calcChain>
</file>

<file path=xl/comments1.xml><?xml version="1.0" encoding="utf-8"?>
<comments xmlns="http://schemas.openxmlformats.org/spreadsheetml/2006/main">
  <authors>
    <author>Admin</author>
  </authors>
  <commentList>
    <comment ref="B8" authorId="0">
      <text>
        <r>
          <rPr>
            <b/>
            <sz val="9"/>
            <color indexed="81"/>
            <rFont val="Tahoma"/>
            <family val="2"/>
            <charset val="204"/>
          </rPr>
          <t>Название профилей для указания внаименовании столбцов.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>Кол-во заполненных столбцов = кол-ву реализуемых ИУП в ОО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B8" authorId="0">
      <text>
        <r>
          <rPr>
            <b/>
            <sz val="9"/>
            <color indexed="81"/>
            <rFont val="Tahoma"/>
            <family val="2"/>
            <charset val="204"/>
          </rPr>
          <t>Название профилей для указания внаименовании столбцов.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>Кол-во заполненных столбцов = кол-ву реализуемых ИУП в ОО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<sst xmlns="http://schemas.openxmlformats.org/spreadsheetml/2006/main" count="2426" uniqueCount="638">
  <si>
    <t>Предметные области</t>
  </si>
  <si>
    <t>Обязательная часть</t>
  </si>
  <si>
    <t>Реквизиты реализуемой программы</t>
  </si>
  <si>
    <t>Реквизиты учебника</t>
  </si>
  <si>
    <t>Сроки реализа-ции прог-раммы (классы)</t>
  </si>
  <si>
    <t>в неделю</t>
  </si>
  <si>
    <t>в учебный год</t>
  </si>
  <si>
    <t>Русский язык</t>
  </si>
  <si>
    <t>Литература</t>
  </si>
  <si>
    <t>Математика и информатика</t>
  </si>
  <si>
    <t>Математика</t>
  </si>
  <si>
    <t>Информатика</t>
  </si>
  <si>
    <t>Общественно-научные предметы</t>
  </si>
  <si>
    <t>История</t>
  </si>
  <si>
    <t>Обществознание</t>
  </si>
  <si>
    <t>География</t>
  </si>
  <si>
    <t>Естественно-научные предметы</t>
  </si>
  <si>
    <t>Физика</t>
  </si>
  <si>
    <t>Химия</t>
  </si>
  <si>
    <t>Биология</t>
  </si>
  <si>
    <t>Искусство</t>
  </si>
  <si>
    <t>Музыка</t>
  </si>
  <si>
    <t>Изобразительное искусство</t>
  </si>
  <si>
    <t>Технология</t>
  </si>
  <si>
    <t>Физическая культура</t>
  </si>
  <si>
    <t>Изобр. искусство</t>
  </si>
  <si>
    <t>Итого</t>
  </si>
  <si>
    <t>Всего часов на пред-мет</t>
  </si>
  <si>
    <t>Предпрофильные курсы</t>
  </si>
  <si>
    <t>Учебные предметы</t>
  </si>
  <si>
    <t>5-9</t>
  </si>
  <si>
    <t>да</t>
  </si>
  <si>
    <t>Контр. показатели (5-ти дн. уч. неделя)</t>
  </si>
  <si>
    <t>Контр. показатели (6-ти дн. уч. неделя)</t>
  </si>
  <si>
    <t>Автор(ы), наименование, издательство, год издания</t>
  </si>
  <si>
    <t>базовый</t>
  </si>
  <si>
    <r>
      <t>Уровень реализации образовательных программ (</t>
    </r>
    <r>
      <rPr>
        <i/>
        <sz val="10"/>
        <color theme="1"/>
        <rFont val="Times New Roman"/>
        <family val="1"/>
        <charset val="204"/>
      </rPr>
      <t>базовый, углубленный</t>
    </r>
    <r>
      <rPr>
        <sz val="10"/>
        <color theme="1"/>
        <rFont val="Times New Roman"/>
        <family val="1"/>
        <charset val="204"/>
      </rPr>
      <t>)</t>
    </r>
  </si>
  <si>
    <t>Контр. пок. (5-ти дн. уч. неделя)</t>
  </si>
  <si>
    <t>Контр. пок. (6-ти дн. уч. неделя)</t>
  </si>
  <si>
    <t xml:space="preserve">Кол-во учебных дней в неделю - </t>
  </si>
  <si>
    <t xml:space="preserve">Кол-во учебных недель в уч. году - </t>
  </si>
  <si>
    <t>Литературное чтение</t>
  </si>
  <si>
    <t>Окружающий мир</t>
  </si>
  <si>
    <t>Физ. культура</t>
  </si>
  <si>
    <t>Кол-во часов на внеур. деят.</t>
  </si>
  <si>
    <t>Всего к финанс.</t>
  </si>
  <si>
    <t>Направление</t>
  </si>
  <si>
    <t>Реализуемая программа</t>
  </si>
  <si>
    <t>Кол-во часов</t>
  </si>
  <si>
    <t>Форма организации внеурочной деятельности</t>
  </si>
  <si>
    <t>Наименование элективного курса</t>
  </si>
  <si>
    <t>Кол-во часов в неделю</t>
  </si>
  <si>
    <t>Сроки реализации програм-мы (классы)</t>
  </si>
  <si>
    <t>Доля (в %) пассивности уч-ся (сидение за партой и т.п.) при реализации курса внеурочной деятельности (в целом за курс) + примечание</t>
  </si>
  <si>
    <t>Наименование предпрофильного курса</t>
  </si>
  <si>
    <t>Сроки реализации програм-мы (полуг., год)</t>
  </si>
  <si>
    <t xml:space="preserve">Русский язык </t>
  </si>
  <si>
    <t xml:space="preserve">Физическая культура </t>
  </si>
  <si>
    <t xml:space="preserve">Литература </t>
  </si>
  <si>
    <t xml:space="preserve">Математика </t>
  </si>
  <si>
    <t xml:space="preserve">История </t>
  </si>
  <si>
    <t xml:space="preserve">География </t>
  </si>
  <si>
    <t xml:space="preserve">Физика </t>
  </si>
  <si>
    <t xml:space="preserve">Химия </t>
  </si>
  <si>
    <t xml:space="preserve">Биология </t>
  </si>
  <si>
    <r>
      <rPr>
        <b/>
        <sz val="14"/>
        <color theme="1"/>
        <rFont val="Times New Roman"/>
        <family val="1"/>
        <charset val="204"/>
      </rPr>
      <t xml:space="preserve">Учебный план ОУ
</t>
    </r>
    <r>
      <rPr>
        <sz val="10"/>
        <color theme="1"/>
        <rFont val="Times New Roman"/>
        <family val="1"/>
        <charset val="204"/>
      </rPr>
      <t>(кол-во часов в неделю)</t>
    </r>
  </si>
  <si>
    <r>
      <t xml:space="preserve">Обоснование модификации программы 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кратко</t>
    </r>
    <r>
      <rPr>
        <sz val="12"/>
        <color theme="1"/>
        <rFont val="Times New Roman"/>
        <family val="1"/>
        <charset val="204"/>
      </rPr>
      <t>)</t>
    </r>
  </si>
  <si>
    <t>Основы религиозных культур и светской этики</t>
  </si>
  <si>
    <t>ВНЕУРОЧНАЯ ДЕЯТЕЛЬНОСТЬ</t>
  </si>
  <si>
    <t>ПРЕДПРОФИЛЬНАЯ ПОДГОТОВКА</t>
  </si>
  <si>
    <t>Реализуемый профиль (или профильные предметы) -</t>
  </si>
  <si>
    <t>из части, форми-руемой участни-ками обр. отношений</t>
  </si>
  <si>
    <t>Часть, формируемая участниками образовательных отношений:</t>
  </si>
  <si>
    <t>Примечание</t>
  </si>
  <si>
    <t>ЭЛЕКТИВНЫЕ КУРСЫ</t>
  </si>
  <si>
    <t>Элективные курсы (итого)</t>
  </si>
  <si>
    <t>Внеурочная деят-ть (итого)</t>
  </si>
  <si>
    <t>Иностр. языки</t>
  </si>
  <si>
    <t>Русский язык и литература</t>
  </si>
  <si>
    <t>Русский язык и литературное чт.</t>
  </si>
  <si>
    <t>Иностр. язык</t>
  </si>
  <si>
    <t>Индивидуальный проект</t>
  </si>
  <si>
    <t>Реализуемый стандарт -</t>
  </si>
  <si>
    <t>ФГОС ООО</t>
  </si>
  <si>
    <t>Родной (_____) язык</t>
  </si>
  <si>
    <t>Родная (_____) литература</t>
  </si>
  <si>
    <t>Родной (______) язык</t>
  </si>
  <si>
    <t>Литературное чтение на родном (______) языке</t>
  </si>
  <si>
    <t>* Предмет Основы религиозных культур и светской этики является обязательным для изучения всеми обучающимися в соотвествии с п. 32.1  ФГОС НОО, утвержденным приказом Минпросвещения России  от 31.05.2021 № 286.  Выбор модуля осуществляется по завялению родителей (законных представителей) обучающихся.</t>
  </si>
  <si>
    <t>Сроки реализации программы (классы)</t>
  </si>
  <si>
    <t>3</t>
  </si>
  <si>
    <t>5</t>
  </si>
  <si>
    <t>170</t>
  </si>
  <si>
    <t>по содержанию (да/нет)</t>
  </si>
  <si>
    <r>
      <t>Уровень реализации образовательных программ (</t>
    </r>
    <r>
      <rPr>
        <i/>
        <sz val="14"/>
        <color theme="1"/>
        <rFont val="Times New Roman"/>
        <family val="1"/>
      </rPr>
      <t>базовый)</t>
    </r>
  </si>
  <si>
    <t>по кол-ву часов↓ (да/нет)</t>
  </si>
  <si>
    <t>Наличие рецензии на модифицированную программу от РЦ, ЦИТ, ЦРО
(реквизиты)</t>
  </si>
  <si>
    <r>
      <t>Уровень реализации программ (</t>
    </r>
    <r>
      <rPr>
        <i/>
        <sz val="14"/>
        <color theme="1"/>
        <rFont val="Times New Roman"/>
        <family val="1"/>
        <charset val="204"/>
      </rPr>
      <t>базовый, углубленный)</t>
    </r>
  </si>
  <si>
    <t>ФГОС НОО (обновлённый)</t>
  </si>
  <si>
    <r>
      <t xml:space="preserve">Модификация программы при реализации </t>
    </r>
    <r>
      <rPr>
        <i/>
        <sz val="14"/>
        <color theme="1"/>
        <rFont val="Times New Roman"/>
        <family val="1"/>
      </rPr>
      <t>только углубленного изучения</t>
    </r>
  </si>
  <si>
    <t>ФГОС ООО (обновлённый)</t>
  </si>
  <si>
    <r>
      <t xml:space="preserve">Обоснование модификации программы 
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кратко</t>
    </r>
    <r>
      <rPr>
        <sz val="12"/>
        <color theme="1"/>
        <rFont val="Times New Roman"/>
        <family val="1"/>
        <charset val="204"/>
      </rPr>
      <t>)</t>
    </r>
  </si>
  <si>
    <r>
      <t>Уровень реализации программ (</t>
    </r>
    <r>
      <rPr>
        <i/>
        <sz val="14"/>
        <color theme="1"/>
        <rFont val="Times New Roman"/>
        <family val="1"/>
        <charset val="204"/>
      </rPr>
      <t>базовый, углублённый)</t>
    </r>
  </si>
  <si>
    <t xml:space="preserve">Модификация программы </t>
  </si>
  <si>
    <t>102</t>
  </si>
  <si>
    <t>углублённый</t>
  </si>
  <si>
    <t>из обяза-тельной части федерального УП</t>
  </si>
  <si>
    <r>
      <t xml:space="preserve">Родной язык и литературное чт. на родном языке </t>
    </r>
    <r>
      <rPr>
        <sz val="12"/>
        <color rgb="FFFF0000"/>
        <rFont val="Times New Roman"/>
        <family val="1"/>
      </rPr>
      <t>(при наличии возможностей ОУ и по заявлению родителей)</t>
    </r>
  </si>
  <si>
    <r>
      <t>Родной язык и литературное чт. на родном языке</t>
    </r>
    <r>
      <rPr>
        <sz val="12"/>
        <color theme="1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(при наличии возможностей ОУ и по заявлению родителей)</t>
    </r>
  </si>
  <si>
    <r>
      <rPr>
        <sz val="14"/>
        <color theme="1"/>
        <rFont val="Times New Roman"/>
        <family val="1"/>
      </rPr>
      <t>Родной язык и родная литература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>(при наличии возможностей ОУ и по заявлению родителей)</t>
    </r>
  </si>
  <si>
    <t>ФГОС ООО(обновлённый)</t>
  </si>
  <si>
    <t>из обяза-тельной части УП</t>
  </si>
  <si>
    <t>Всего часов на предмет</t>
  </si>
  <si>
    <t>*при наличии возможностей организации и по заявлению родителей</t>
  </si>
  <si>
    <t>приложение 1 (да/нет)</t>
  </si>
  <si>
    <t>приложение 2  (да/нет)</t>
  </si>
  <si>
    <t>ФГОС НОО (обновленный)</t>
  </si>
  <si>
    <t xml:space="preserve">Модуль "Введение в новейшую историю России"
</t>
  </si>
  <si>
    <t>Обществознание и естествознание (Окружающий мир)</t>
  </si>
  <si>
    <t>Предметная область</t>
  </si>
  <si>
    <t>Иностранные языки</t>
  </si>
  <si>
    <t>Вероятность и статистика</t>
  </si>
  <si>
    <t>Реквизиты 
федеральной рабочей программы</t>
  </si>
  <si>
    <t xml:space="preserve">кол-во часов </t>
  </si>
  <si>
    <t xml:space="preserve">кол-во часов 
</t>
  </si>
  <si>
    <t>Геометрия</t>
  </si>
  <si>
    <t>Алгебра и начала математического анализа</t>
  </si>
  <si>
    <t>Труд (технология)</t>
  </si>
  <si>
    <r>
      <rPr>
        <sz val="14"/>
        <rFont val="Times New Roman"/>
        <family val="1"/>
      </rPr>
      <t>кол-во часов</t>
    </r>
    <r>
      <rPr>
        <sz val="14"/>
        <color rgb="FFFF0000"/>
        <rFont val="Times New Roman"/>
        <family val="1"/>
        <charset val="204"/>
      </rPr>
      <t xml:space="preserve"> (базовый /углубленный уровень - как в ФРП)</t>
    </r>
  </si>
  <si>
    <r>
      <t xml:space="preserve">кол-во часов </t>
    </r>
    <r>
      <rPr>
        <sz val="12"/>
        <color rgb="FFFF0000"/>
        <rFont val="Times New Roman"/>
        <family val="1"/>
      </rPr>
      <t>(базовый уровень - как в ФРП)</t>
    </r>
  </si>
  <si>
    <t>Основы безопасности и защиты Родины</t>
  </si>
  <si>
    <t>Алгебра</t>
  </si>
  <si>
    <t>Реализация через ставку (часть ставки) педагога дополнительного образования: 0,25 ст. ПДО = 4,5 часам в неделю</t>
  </si>
  <si>
    <t>Театр</t>
  </si>
  <si>
    <t>«Жизнь ученических сообществ»</t>
  </si>
  <si>
    <t>Музей</t>
  </si>
  <si>
    <t>Спортивный клуб (по направлениям)</t>
  </si>
  <si>
    <t>РДДМ, Юнармия</t>
  </si>
  <si>
    <t>ЦДИ, Деятельность ученических сообществ/ общественных объединений</t>
  </si>
  <si>
    <t>ФГОС ООО (обновленный)</t>
  </si>
  <si>
    <t>Деятельность ученических сообществ, объединений по интересам, клубов</t>
  </si>
  <si>
    <t xml:space="preserve">ЛадыженскаяТ.А.,Баранов М.Т.,Тростенцова Л.А. и другие. Русский язык, 5 класс.  М.: Просвещение, 2022  </t>
  </si>
  <si>
    <r>
      <t xml:space="preserve">кол-во часов </t>
    </r>
    <r>
      <rPr>
        <sz val="12"/>
        <color rgb="FFFF0000"/>
        <rFont val="Times New Roman"/>
        <family val="1"/>
      </rPr>
      <t>(базовый уровень - как в федеральной, углубленный - как в книжном варианте)</t>
    </r>
  </si>
  <si>
    <t>Реквизиты 
примерной рабочей программы или ФРП</t>
  </si>
  <si>
    <t>Реквизиты 
федеральной рабочей программы или примерной (для углубленного уровня)</t>
  </si>
  <si>
    <t>№</t>
  </si>
  <si>
    <t>Спортивно-оздоровительная деятельность</t>
  </si>
  <si>
    <t>Проектно-исследовательская деятельность</t>
  </si>
  <si>
    <t>Коммуникативная деятельность</t>
  </si>
  <si>
    <t>Художественно-эстетическая, творческая деятельность</t>
  </si>
  <si>
    <t>Информационная культура</t>
  </si>
  <si>
    <t>Интеллектуальные марафоны</t>
  </si>
  <si>
    <t>Учение с увлечением!</t>
  </si>
  <si>
    <t>1А</t>
  </si>
  <si>
    <t>2А</t>
  </si>
  <si>
    <t>3А</t>
  </si>
  <si>
    <t>4А</t>
  </si>
  <si>
    <t>Расчет общего количества часов на уровень НОО</t>
  </si>
  <si>
    <t>Расчет общего количества часов на уровень ООО</t>
  </si>
  <si>
    <t>5А</t>
  </si>
  <si>
    <t>5Б</t>
  </si>
  <si>
    <t>6А</t>
  </si>
  <si>
    <t>6Б</t>
  </si>
  <si>
    <t>7А</t>
  </si>
  <si>
    <t>8А</t>
  </si>
  <si>
    <t>9А</t>
  </si>
  <si>
    <t>9Б</t>
  </si>
  <si>
    <t>9В</t>
  </si>
  <si>
    <t xml:space="preserve">Направление ВД в соотвествии с ФОП </t>
  </si>
  <si>
    <t>10А</t>
  </si>
  <si>
    <t>11А</t>
  </si>
  <si>
    <t>ВД по выбору обучающихся, по учебным предметам образовательной программы</t>
  </si>
  <si>
    <r>
      <rPr>
        <b/>
        <u/>
        <sz val="18"/>
        <color theme="1"/>
        <rFont val="Calibri (Основной текст)"/>
        <charset val="204"/>
      </rPr>
      <t xml:space="preserve">Примечание: </t>
    </r>
    <r>
      <rPr>
        <b/>
        <sz val="18"/>
        <color theme="1"/>
        <rFont val="Calibri"/>
        <family val="2"/>
        <scheme val="minor"/>
      </rPr>
      <t xml:space="preserve">Таблицу можно редактировать (добавлять классы в параллелях, курсы внеурочной деятельноти). </t>
    </r>
    <r>
      <rPr>
        <b/>
        <u/>
        <sz val="18"/>
        <color theme="1"/>
        <rFont val="Calibri (Основной текст)"/>
        <charset val="204"/>
      </rPr>
      <t xml:space="preserve">Проверка: </t>
    </r>
    <r>
      <rPr>
        <b/>
        <sz val="18"/>
        <color theme="1"/>
        <rFont val="Calibri"/>
        <family val="2"/>
        <scheme val="minor"/>
      </rPr>
      <t>количество часов в целом на уровень ООО по всем реализуемым программам должно совпадать с суммарным количеством часов по всей таблице. В случае если ОУ планирует внеурочную деятельность на уровень, отдельно по параллелям данный вид таблиц НЕ заполняется.</t>
    </r>
  </si>
  <si>
    <t>1*</t>
  </si>
  <si>
    <t>https://edsoo.ru/wp-content/uploads/2023/09/27_frp_izo_5-7-klassy.pdf</t>
  </si>
  <si>
    <t>https://edsoo.ru/wp-content/uploads/2023/08/frp-muzyka_5-8_klassy.pdf</t>
  </si>
  <si>
    <t>https://edsoo.ru/wp-content/uploads/2023/09/frp-fizicheskaya-kultura_5-9-klassy.pdf</t>
  </si>
  <si>
    <t xml:space="preserve">Английский язык </t>
  </si>
  <si>
    <t>Немецкий язык (второй)</t>
  </si>
  <si>
    <r>
      <rPr>
        <b/>
        <u/>
        <sz val="18"/>
        <color theme="1"/>
        <rFont val="Calibri (Основной текст)"/>
        <charset val="204"/>
      </rPr>
      <t xml:space="preserve">Примечание: </t>
    </r>
    <r>
      <rPr>
        <b/>
        <sz val="18"/>
        <color theme="1"/>
        <rFont val="Calibri"/>
        <family val="2"/>
        <scheme val="minor"/>
      </rPr>
      <t xml:space="preserve">Таблицу можно редактировать (добавлять классы в параллелях, курсы внеурочной деятельноти). </t>
    </r>
    <r>
      <rPr>
        <b/>
        <u/>
        <sz val="18"/>
        <color theme="1"/>
        <rFont val="Calibri (Основной текст)"/>
        <charset val="204"/>
      </rPr>
      <t xml:space="preserve">Проверка: </t>
    </r>
    <r>
      <rPr>
        <b/>
        <sz val="18"/>
        <color theme="1"/>
        <rFont val="Calibri"/>
        <family val="2"/>
        <scheme val="minor"/>
      </rPr>
      <t>количество часов в целом на уровень НОО по всем реализуемым программам должно совпадать с суммарным количеством часов по всей таблице. В случае если ОУ планирует внеурочную деятельность на уровень, отдельно по параллелям данный вид таблиц НЕ заполняется.</t>
    </r>
  </si>
  <si>
    <t>Реквизиты 
федеральной рабочей программы* (ссылка на программы)</t>
  </si>
  <si>
    <t>Учебный план 5 класса ГБОУ Школы №000 ______________ на 2025-2026 уч. год</t>
  </si>
  <si>
    <t xml:space="preserve">Приложение №3 к приказу
от 00.03.2025 №000-од
</t>
  </si>
  <si>
    <t>Труд (Технология)</t>
  </si>
  <si>
    <r>
      <rPr>
        <sz val="12"/>
        <color theme="1"/>
        <rFont val="Times New Roman"/>
        <family val="1"/>
      </rPr>
      <t>Звёздный английский. Starlight. 2-11 класс. Сборник примерных рабочих программ. Мильруд Р. П., Суворова Ж.А. М.: Просвещение, 2022.</t>
    </r>
    <r>
      <rPr>
        <sz val="10"/>
        <color rgb="FFFF0000"/>
        <rFont val="Times New Roman"/>
        <family val="1"/>
      </rPr>
      <t xml:space="preserve">
</t>
    </r>
  </si>
  <si>
    <r>
      <t>**</t>
    </r>
    <r>
      <rPr>
        <sz val="14"/>
        <rFont val="Calibri"/>
        <family val="2"/>
        <charset val="204"/>
        <scheme val="minor"/>
      </rPr>
      <t xml:space="preserve">Учебники, имеющиеся в библитечном фонде, но не вошедшие в приказ Минпросвещения РФ № 769 от 05.11.2024, используются в переходный период при введении обновленных ФГОС, а также а соответствии с приложением 2 и приложением 3 к данному приказу, осуществлятся поэтапная замена учебников. </t>
    </r>
  </si>
  <si>
    <r>
      <rPr>
        <sz val="14"/>
        <color rgb="FFFF0000"/>
        <rFont val="Calibri (Основной текст)_x0000_"/>
        <charset val="204"/>
      </rPr>
      <t>*</t>
    </r>
    <r>
      <rPr>
        <sz val="14"/>
        <rFont val="Calibri (Основной текст)_x0000_"/>
        <charset val="204"/>
      </rPr>
      <t xml:space="preserve">федеральные </t>
    </r>
    <r>
      <rPr>
        <sz val="14"/>
        <color theme="1"/>
        <rFont val="Calibri"/>
        <family val="2"/>
        <charset val="204"/>
        <scheme val="minor"/>
      </rPr>
      <t xml:space="preserve">рабочие программы для составления рабочих программ учителем (по обновлённым ФГОС НОО, ООО, СОО) </t>
    </r>
    <r>
      <rPr>
        <sz val="14"/>
        <color rgb="FFFF0000"/>
        <rFont val="Calibri"/>
        <family val="2"/>
        <charset val="204"/>
        <scheme val="minor"/>
      </rPr>
      <t xml:space="preserve">берутся строго с сайта  https://edsoo.ru/rabochie-programmy/ </t>
    </r>
    <r>
      <rPr>
        <sz val="14"/>
        <color theme="1"/>
        <rFont val="Calibri"/>
        <family val="2"/>
        <charset val="204"/>
        <scheme val="minor"/>
      </rPr>
      <t xml:space="preserve">
 </t>
    </r>
  </si>
  <si>
    <t>ВД по организации деятельности ученических сообществ и воспитательные мероприятия</t>
  </si>
  <si>
    <t>Профориентация</t>
  </si>
  <si>
    <t>2*</t>
  </si>
  <si>
    <t>Расчет общего количества часов на уровень СОО</t>
  </si>
  <si>
    <r>
      <rPr>
        <b/>
        <u/>
        <sz val="16"/>
        <color theme="1"/>
        <rFont val="Calibri (Основной текст)"/>
        <charset val="204"/>
      </rPr>
      <t xml:space="preserve">Примечание: </t>
    </r>
    <r>
      <rPr>
        <b/>
        <sz val="16"/>
        <color theme="1"/>
        <rFont val="Calibri"/>
        <family val="2"/>
        <scheme val="minor"/>
      </rPr>
      <t xml:space="preserve">Таблицу можно редактировать (добавлять классы в параллелях, курсы внеурочной деятельности). </t>
    </r>
    <r>
      <rPr>
        <b/>
        <u/>
        <sz val="16"/>
        <color theme="1"/>
        <rFont val="Calibri (Основной текст)"/>
        <charset val="204"/>
      </rPr>
      <t xml:space="preserve">Проверка: </t>
    </r>
    <r>
      <rPr>
        <b/>
        <sz val="16"/>
        <color theme="1"/>
        <rFont val="Calibri"/>
        <family val="2"/>
        <scheme val="minor"/>
      </rPr>
      <t>количество часов в целом на уровень СОО по всем реализуемым программам должно совпадать с суммарным количеством часов по всей таблице. В случае если ОУ планирует внеурочную деятельность на уровень, отдельно по параллелям данный вид таблиц НЕ заполняется.</t>
    </r>
  </si>
  <si>
    <t>ИТОГО к финансированию</t>
  </si>
  <si>
    <t>ИТОГО на выбор обучающимся</t>
  </si>
  <si>
    <t xml:space="preserve">*комплектование обучающихся 10-11 классов в группы, часы на которые выделены из плана внеурочной деятельности 5-9 классов </t>
  </si>
  <si>
    <t>**реализация через ставку (часть ставки) педагога дополнительного образования: 0,25 ст. ПДО = 4,5 часам в неделю</t>
  </si>
  <si>
    <t>Приложение 3</t>
  </si>
  <si>
    <t>Формулы не сбивать!!!</t>
  </si>
  <si>
    <t>Реализуемый стандарт -ФГОС СОО (обновленный)</t>
  </si>
  <si>
    <t>*ФГОС СОО Профиль(и):_____________________Углубленное изучение предметов:___________________________</t>
  </si>
  <si>
    <t xml:space="preserve">Учебный план ОУ (разрабатывается на основе федерального учебного плана ФОП СОО,приказ Минпросвещения России от 23.11.2022 №1014)
</t>
  </si>
  <si>
    <r>
      <t xml:space="preserve">Н-р: </t>
    </r>
    <r>
      <rPr>
        <u/>
        <sz val="14"/>
        <color theme="1"/>
        <rFont val="Times New Roman"/>
        <family val="1"/>
        <charset val="204"/>
      </rPr>
      <t>1.Тех 
2.Е-н 
3.С-э 
4.Гум 
5.Унв</t>
    </r>
  </si>
  <si>
    <t>ИУП /ПК
1*.Тех</t>
  </si>
  <si>
    <t>ИУП /ПК 
5. ___</t>
  </si>
  <si>
    <t>ИУП /ПК 
6. ___</t>
  </si>
  <si>
    <t>ИУП /ПК 
7. ___</t>
  </si>
  <si>
    <t>ИУП /ПК 
8. ___</t>
  </si>
  <si>
    <t>ИУП /ПК 
9. ___</t>
  </si>
  <si>
    <t>ИУП /ПК 
10. ___</t>
  </si>
  <si>
    <t>кол-во групп (при ИУП)</t>
  </si>
  <si>
    <r>
      <t xml:space="preserve">кол-во часов 
</t>
    </r>
    <r>
      <rPr>
        <sz val="12"/>
        <color rgb="FFFF0000"/>
        <rFont val="Times New Roman"/>
        <family val="1"/>
      </rPr>
      <t xml:space="preserve"> </t>
    </r>
  </si>
  <si>
    <t>Реквизиты 
федеральной/примерной рабочей программы</t>
  </si>
  <si>
    <t>Б</t>
  </si>
  <si>
    <t>У</t>
  </si>
  <si>
    <t>в неделю, 
Б / У</t>
  </si>
  <si>
    <t>в учебный год
Б / У</t>
  </si>
  <si>
    <t>Базовый уровень</t>
  </si>
  <si>
    <t>Углубленный уровень</t>
  </si>
  <si>
    <t>I. Обязательная часть</t>
  </si>
  <si>
    <t>Х</t>
  </si>
  <si>
    <t>2</t>
  </si>
  <si>
    <t>68</t>
  </si>
  <si>
    <t xml:space="preserve">базовый  </t>
  </si>
  <si>
    <t xml:space="preserve">3  / 5 </t>
  </si>
  <si>
    <t>102 / 170</t>
  </si>
  <si>
    <t>базовый / углубленный</t>
  </si>
  <si>
    <r>
      <t>Второй Иностранный язык (</t>
    </r>
    <r>
      <rPr>
        <sz val="14"/>
        <color rgb="FFFF0000"/>
        <rFont val="Times New Roman"/>
        <family val="1"/>
        <charset val="204"/>
      </rPr>
      <t>какой?</t>
    </r>
    <r>
      <rPr>
        <sz val="14"/>
        <color theme="1"/>
        <rFont val="Times New Roman"/>
        <family val="1"/>
        <charset val="204"/>
      </rPr>
      <t>)*</t>
    </r>
  </si>
  <si>
    <t xml:space="preserve">Основы безопасности и защиты Родины </t>
  </si>
  <si>
    <t xml:space="preserve"> Часть, формируемая участниками образовательных отношений</t>
  </si>
  <si>
    <t xml:space="preserve">Спецкурсы (итого) </t>
  </si>
  <si>
    <t>Факультативные курсы (итого)</t>
  </si>
  <si>
    <t>ИТОГО</t>
  </si>
  <si>
    <t>ИТОГО к финансированию УП</t>
  </si>
  <si>
    <t>Количество часов в год</t>
  </si>
  <si>
    <t>Контр. Пок. Количество часов в год на УП</t>
  </si>
  <si>
    <t xml:space="preserve">СПРАВКА. Количество учебных занятий за 2 года на одного обучающегося - не менее 2170 часов и не более 2516 часов (не более 37 часов в неделю)
</t>
  </si>
  <si>
    <t>Направления ВД (СОО)</t>
  </si>
  <si>
    <t>Реализуемая программа (реквизиты программы)</t>
  </si>
  <si>
    <r>
      <t xml:space="preserve">Кол-во часов </t>
    </r>
    <r>
      <rPr>
        <b/>
        <sz val="10"/>
        <color rgb="FFFF0000"/>
        <rFont val="Times New Roman"/>
        <family val="1"/>
        <charset val="204"/>
      </rPr>
      <t>(к финансированию)</t>
    </r>
  </si>
  <si>
    <t>Итого:</t>
  </si>
  <si>
    <t>Внеурочная деятельность</t>
  </si>
  <si>
    <t>Основы религиозных культур и светской этики* (выбранный модуль)</t>
  </si>
  <si>
    <r>
      <t xml:space="preserve">Включен в федер. перечень учебников, приказ Минпросвещения России №769 от 05.11.2024      
</t>
    </r>
    <r>
      <rPr>
        <b/>
        <sz val="14"/>
        <color rgb="FFFF0000"/>
        <rFont val="Times New Roman"/>
        <family val="1"/>
        <charset val="204"/>
      </rPr>
      <t xml:space="preserve"> (обращаем внимание на предельный срок  использования учебника)</t>
    </r>
    <r>
      <rPr>
        <sz val="12"/>
        <color theme="1"/>
        <rFont val="Times New Roman"/>
        <family val="1"/>
        <charset val="204"/>
      </rPr>
      <t xml:space="preserve">
 </t>
    </r>
  </si>
  <si>
    <r>
      <t xml:space="preserve">Включен в федер. перечень учебников, приказ Минпросвещения России №769 от 05.11.2024      
</t>
    </r>
    <r>
      <rPr>
        <b/>
        <sz val="11"/>
        <color rgb="FFFF0000"/>
        <rFont val="Times New Roman"/>
        <family val="1"/>
        <charset val="204"/>
      </rPr>
      <t xml:space="preserve"> (обращаем внимание на предельный срок  использования учебника)</t>
    </r>
    <r>
      <rPr>
        <sz val="11"/>
        <color theme="1"/>
        <rFont val="Times New Roman"/>
        <family val="1"/>
        <charset val="204"/>
      </rPr>
      <t xml:space="preserve">
 </t>
    </r>
  </si>
  <si>
    <t xml:space="preserve"> В.Г.Горецкий, В.А.Кирюшкин, Л.А.Виноградская, М.В. Бойкина Русский язык. Азбука.1 класс: учебник для ОУ в 2ч..- М.: АО Просвещение,2023.    В.П.Канакина,В.Г.Горецкий. Русский язык. 1 класс: Ууебник для ОУ. -М.:Просвещение,2023</t>
  </si>
  <si>
    <t>Л.Ф.Климанова,В.Г.Горецкий,М.В.Голованова и др.. 1 класс: учебник для ОУ в 2ч.-М.:Просвещение,2023</t>
  </si>
  <si>
    <t>М.И.Моро,С.И.Волкова,С.В.Степанова.Математика.1 класс: учебник для ОУ в 2ч.-М.:Просвещение,2023</t>
  </si>
  <si>
    <t>А.А.Плешаков.Окружающий мир.1 класс:учебник для ОУ в 2ч.-М.:Просвещение,2023</t>
  </si>
  <si>
    <t xml:space="preserve">Е.Д.Критская,Г.П.Сергеева,Т.С.Шмагина.Музыка. 1 класс: учебник для ОУ. -М.:Просвещенин, 2023 </t>
  </si>
  <si>
    <t>Л.А.Неменская. Под ред. Неменского Б.М.Изобразительное искусство.  1 класс: учебник для ОУ.- М.:Просвещение, 2023</t>
  </si>
  <si>
    <t>Е.А.Лутцева,Т.П.Зуева. Технология.1 класс.Учебник для ОУ.М.:Просвещение,2023</t>
  </si>
  <si>
    <t>Матвеев А.П. Физическая культура. 1 класс:учебник.- М.: Просвещение, 2023</t>
  </si>
  <si>
    <t>В.П.Канакина,В.Г.Горецкий. Русский язык. 2 класс: учебник для ОУ в 2ч.-М.: АО Просвещение,2024</t>
  </si>
  <si>
    <t>Л.Ф.Климанова,В.Г.Горецкий,М.В.Голованова и др.. 2 класс: учебник для ОУ в 2ч.-М.:Просвещение,2024</t>
  </si>
  <si>
    <t>Н.И.Быкова, Д.Дули, М.Д.Поспелова и др.Английский язык. В 2 ч. 2 класс: учебник для ОУ. -М.: АО Просвещение,2024.</t>
  </si>
  <si>
    <t>М.И.Моро, Бантова М.А., Бельтюкова Г.В. И др. Математика.В 2 ч. 2 класс. Учебник для ОУ.М.:Просвещение,2021</t>
  </si>
  <si>
    <t>А.А.Плешаков.Окружающий мир.2 класс: учебник для ОУ в 2ч.-М.:Просвещение,2024</t>
  </si>
  <si>
    <t>Е.Д.Критская,Г.П.Сергеева,Т.С.Шмагина.Музыка. 2 класс: учебник для ОУ.- М.:Просвещенин, 2021</t>
  </si>
  <si>
    <t>Е.А.Лутцева,Т.П.Зуева. Технология.2 класс.Учебник для ОУ.М.:Просвещение,2021</t>
  </si>
  <si>
    <t>Е.И.Коротеева. Под ред. Неменского Б.М.Изобразительное искусство.  2 класс.Учебник для ОУ. М.:Просвещение, 2021</t>
  </si>
  <si>
    <t>Матвеев А.П. Физическая культура. 2 класс. -М.: Просвещение, 2023</t>
  </si>
  <si>
    <t>Л.Ф.Климанова,В.Г.Горецкий,М.В.Голованова и др.. Литературное чтение.3 класс: учебник для ОУ.М.:Просвещение,2020</t>
  </si>
  <si>
    <t xml:space="preserve">Н.И. Быкова и др., Английский язык в фокусе, 3 класс.- М: Просвещение,2020; Samara Files  Английский язык: начальная школа: учебное пособие. Э.А.Гашимов, с.Т.Меднова. - М., Просвещение, 2021                   </t>
  </si>
  <si>
    <t>Е.Д.Критская,Г.П.Сергеева,Т.С.Шмагина.Музыка. 3 класс: учебник для ОУ.- М.:Просвещенин, 2021</t>
  </si>
  <si>
    <t>Л.Ф.Климанова,В.Г.Горецкий,М.В.Голованова и др.. Литературное чтение.4 класс: учебник для ОУ.-М.:Просвещение,2020</t>
  </si>
  <si>
    <t xml:space="preserve">Н.И. Быкова и др., Английский язык в фокусе, 3 класс.- М: Просвещение,2024; Samara Files  Английский язык: начальная школа: учебное пособие. Э.А.Гашимов, с.Т.Меднова. - М., Просвещение, 2021                   </t>
  </si>
  <si>
    <t>В.П.Канакина,В.Г.Горецкий. Русский язык.4  класс: учебник для ОУ в 2ч.-М.: АО Просвещение,2024</t>
  </si>
  <si>
    <t xml:space="preserve">Моро М.И., Волкова С.И., Степанова С.В. Математика в 2 частях: учебник.- М.: Просвещение,2021
</t>
  </si>
  <si>
    <t>А.А.Плешаков, Е.А. Крючкова.Окружающий мир.4 класс.Учебник для ОУ в 2ч..М.:Просвещение,2021</t>
  </si>
  <si>
    <t>Е.Д.Критская,Г.П.Сергеева,Т.С.Шмагина.Музыка. 4 класс: учебник для ОУ.- М.:Просвещенин, 2021</t>
  </si>
  <si>
    <t>Матвеев А.П. Физическая культура. 4 класс. М.: Просвещение, 2023</t>
  </si>
  <si>
    <t>Беглов А.Л., Саплина Е.В., Токарева Е.С., Ярлыкапов А.А.. Основы религиозных культур и светской этики. Основы религиозных культур народов России. М. Просвещение 2023</t>
  </si>
  <si>
    <t>Е.И.Коротеева. Под ред. Неменского Б.М.Изобразительное искусство.  4 класс: учебник для ОУ.- М.:Просвещение, 2021</t>
  </si>
  <si>
    <t>Ладыженская Т.А., Баранов М. Т. Тростенцова Л.А. и др. Русский язык. В 2 частях. 5 кл. - М.: Просвещение, 2023.</t>
  </si>
  <si>
    <t>Коровина В.Я., Журавлев В.П., Коровин В.И. Литература. В 2 ч. 5кл. - М.: Просвещение, 2024</t>
  </si>
  <si>
    <t>Ваулина Ю. Е., Дули Д., Подоляко О. Е. и др. Английский язык. 5 класс. М.: Просвещение, 2024-2023                            Гашимов Э.А.  «Samara Files» 5-6 класс М.: Просвещение, 2023</t>
  </si>
  <si>
    <t>Виленкин Н.Я., Жохов В.И., Чесноков А.С. и др. Математика. Базовый уровень. В 2 ч.5 кл. - М.: Просвещение, 2024</t>
  </si>
  <si>
    <t xml:space="preserve">Алексеев А.И., Николина В.В., Липкина Е.К. и др. География: учебник. 5-6 класс.-М.: Просвещение, 2024
</t>
  </si>
  <si>
    <t xml:space="preserve">Пасечник В. В., Суматохин С. В., Гапонюк З.Г., Швецов Г.Г./ Под ред. Пасечника В. В.//Биология. Базовый уровень.- М.: Просвещение, 2024-2023         </t>
  </si>
  <si>
    <t>Сергеева Г.П., Критская Е.Д. Музыка: учебник. 5 класс, М., Просвещение, 2023</t>
  </si>
  <si>
    <t xml:space="preserve">Горяева Н.А., Островская О.В. Изобразительное искусство. Декоративно-прикладное искусство в жизни человека. 5 класс, М., Просвещение, 2023
</t>
  </si>
  <si>
    <t>Матвеев А.П. Физическая культура. 5 класс АО Прсвещение, 2023</t>
  </si>
  <si>
    <t>Баранов М. Т., Ладыженская Т. А.,  Тростенцова Л. А. Русский язык, 6 класс в 2-х частях. -М.: Просвещение, 2024</t>
  </si>
  <si>
    <t>Полухина В.П., Коровина В. Я., Журавлев В. П. и др. Под ред. Коровиной В. Я. Литература, в 2-х частях. 6 класс .-М.: Просвещение, 2022</t>
  </si>
  <si>
    <t xml:space="preserve">Ваулина Ю. Е., Дули Д., Подоляко О. Е. и др. Английский язык. 6 класс.- М.: Просвещение, 2023                       Гашимов Э.А.  «Samara Files» 5-6 класс .-М.: Просвещение, 2022       </t>
  </si>
  <si>
    <t>Виленкин М.Я., Жохов В.И., Чесноков А.И. и др. Математика. Базовый уровень. 6 класс: учебник. В 2-х частях.- М.: Просвещение, 2024</t>
  </si>
  <si>
    <t>Алексеев А.И., Николина В.В., Липкина Е.К. и др. География. 5-6 кл.- М.: Просвещение, 2024.</t>
  </si>
  <si>
    <t>Пасечник В.В., Суматохин С.В., Калинова Г.С. и др.Биология : учебник. 6 класс.-  М.: Просвещение, 2024</t>
  </si>
  <si>
    <t>Сергеева Г.П.,  Критская Е.Д. Музыка:6 класс: учебник. АО Просвещение, 2023</t>
  </si>
  <si>
    <t>Неменская Л.А.. Под редакцией Б.М.Неменского Изобразительное искусство. Искусство в жизни человека. 6 класс, М., Просвещение, 2022</t>
  </si>
  <si>
    <t>Баранов М.Т., Ладыженская Т.А., Тростенцова Л.А. и др.Русский язык. 7 класс: учебник, в 2 частях. - М.: Просвещение, 2023</t>
  </si>
  <si>
    <t xml:space="preserve">Коровина В. Я., Журавлев В.П., Коровин В.И.Литература.7 класс: учебник, в 2 частях.- М.: Просвещение, 2023 </t>
  </si>
  <si>
    <t xml:space="preserve">Ваулина Ю. Е., Дули Д., Подоляко О. Е. и др. Английский язык. 7 класс.- М.: Просвещение, 2021 "Samara Files" 7-9 класс. Гашимов Э.А., Меднова С.Т.                            </t>
  </si>
  <si>
    <t>Макарычев Ю.А, Миндюк Н.Г. и др.Математика. Алгебра: учебник.- М., Просвещение, 2024</t>
  </si>
  <si>
    <t>Атанасян Л.С., Бутузов В.Ф., Кадомцев С.Б. и др/Математика. Геометрия. Базовый уровень: учебник. 7-9 класс.- М.: Просвещение, 2024-2023</t>
  </si>
  <si>
    <t>Математика. Вероятность и статистика: учебник, в 2-х частях. 7-9 классы.- М.: Просвещение, 2023</t>
  </si>
  <si>
    <t xml:space="preserve">Босова А.Ю. Информатика и ИКТ: учебник, 7 класс.- М.Информатика. 7 класс : учебник / А.Ю. Босова. — М. : Просвещение, 2022 </t>
  </si>
  <si>
    <t xml:space="preserve">Алексеев А.И., Николина В.В., Липкина Е.К. и др.География: учебник, 7 класс.- М.: Просвещение, 2023    </t>
  </si>
  <si>
    <t xml:space="preserve">Перышкин И. М., Иванов А. И.Физика: учебник. Базовый уровень. 7 класс.- М.: просвещение, 2023    </t>
  </si>
  <si>
    <t>Пасечник В.В., Суматохин С.В., Гапонюк З.Г.. и др.Биология : учебник. 7 класс.-  М.: Просвещение, 2024</t>
  </si>
  <si>
    <t>Сергеева Г.П., Критская Е.Д. Музыка: учебник. 7 класс, М., Просвещение, 2021</t>
  </si>
  <si>
    <t>Питерских А.С., Гуров Г.Е. Изобразительное искусство. Дизайн и архитектура в жизни человека. 7 класс, М., Просвещение, 2021</t>
  </si>
  <si>
    <t>Технология : 7 класс: учебник / А.Т.Тищенко, Н.В.Синица.- М.: ООО Издательский центр "Вентана-Граф", 2021</t>
  </si>
  <si>
    <t>Виленский М.Я., Туревский И.М., Торочкова Т.Ю. Физическая культура: учебник, 5-7 класс.- М.: Просвещение, 2021</t>
  </si>
  <si>
    <t>Технология : 6 класс: учебник / А.Т.Тищенко, Н.В.Синица.- М.: ООО Издательский центр "Вентана-Граф", 2021</t>
  </si>
  <si>
    <t xml:space="preserve"> Бархударов С.Г., Крючков С.Е., Максимов Л.Ю. и др. Русский язык: Учебник.- М.: Просвещение,  2024</t>
  </si>
  <si>
    <t>Коровина В.Я., Журавлёв В.П., Коровин В.И. Литература в 2 частях: Учебник.- М.: Просвещение, 2024</t>
  </si>
  <si>
    <t xml:space="preserve">Ваулина Ю. Е., Дули Д., Подоляко О. Е. и др. Английский язык. 8 класс.- М.: Просвещение, 2021 "Samara Files" 7-9 класс. Гашимов Э.А., Меднова С.Т.                            </t>
  </si>
  <si>
    <t>Атанасян Л.С. Геометрия 7-9 класс: учебник.- М.: Просвещение, 2023</t>
  </si>
  <si>
    <t>Никольский С.М., Потапов М.К., Решетников Н.Н. и др. Алгебра: учебник.- М.: Просвещение, 2018</t>
  </si>
  <si>
    <t>нет</t>
  </si>
  <si>
    <t>Босова А.Ю. Информатика и ИКТ: учебник, 8 класс.- М.Информатика. 8 класс : учебник / А.Ю. Босова. — М. : Просвещение, 2022</t>
  </si>
  <si>
    <t xml:space="preserve"> Арсентьев Н.М. и др. История России: учебник.- М.: Просвещение, 2018                   Юдовская А.Я. Новая история. 8 класс:учебник. М.: Просвещение, 2020
</t>
  </si>
  <si>
    <t>Боголюбов Л.Н., Городецкая Н.И., Иванов Л.Ф. и др. Обществознание: учебник. 8 класс.- М.: Просвещение, 2024</t>
  </si>
  <si>
    <t xml:space="preserve">Алексеев А.И., Николина В.В., Липкина Е.К. и др.География: учебник, 7 класс.- М.: Просвещение, 2024  </t>
  </si>
  <si>
    <t>Пёрышкин А.В. Физика: учебник.- М.: Дрофа, 2021</t>
  </si>
  <si>
    <t>Габриелян О. С., Остроумов И. Г., Сладков С. А.Химия. Базовый уровень: учебник, 8 класс.- М.: Просвещение, 2023</t>
  </si>
  <si>
    <t>Колесов Д.В., Маш Р.Д. Беляев И.Н. Биология. Человек: 8 класс: учебник. М.: Дрофа, 2018</t>
  </si>
  <si>
    <t>Сергеева Г.П., Критская Е.Д. Музыка: учебник. 8 класс, М., Просвещение, 2021</t>
  </si>
  <si>
    <t>Технология. Технология ведения дома.  8 класс  Синица Н.В., В.Д. Симоненко.-М.; Вентана-граф 2017 г.                                                              Синица Н.В., Самородский П.С., Симоненко В.Д. Технология. Технический труд. 8 класс. Вентана-граф 2017 г.</t>
  </si>
  <si>
    <t>Виленский М.Я., Туревский И.М., Торочкова Т.Ю. Физическая культура: учебник, 5-7 класс.- М.: Просвещение, 2019</t>
  </si>
  <si>
    <t>Коровина В.Я. Литература: учебник в 2 частях, 9 класс.- М.: Просвещение, 2019</t>
  </si>
  <si>
    <t xml:space="preserve">Ваулина Ю. Е., Дули Д., Подоляко О. Е. и др. Английский язык. 9 класс.- М.: Просвещение, 2021 "Samara Files" 7-9 класс. Гашимов Э.А., Меднова С.Т.                            </t>
  </si>
  <si>
    <t>Босова А.Ю. Информатика и ИКТ: учебник, 9 класс.- М.Информатика. 9 класс : учебник / А.Ю. Босова. — М. : Просвещение, 2022</t>
  </si>
  <si>
    <t xml:space="preserve">Юдовская Л.В., Баранов П.А. и др. Новая история.  9 класс, М., Просвещение, 2023, История России. Учебник в 2ч. Под ред А.В.Торкунова.-М., Просвещение, 2022
</t>
  </si>
  <si>
    <t>Обществознание. 9 класс : учебник /Л.Н. Боголюбов , А.Ю. Лазебникова, А.И. Матвеев и др  — М. : Акционерное общество «Издательство «Просвещение», 2020.</t>
  </si>
  <si>
    <t xml:space="preserve">Каменский А.А. и др. Введение в общую биологию и экологию: учебник- М.: Дрофа, 2019
</t>
  </si>
  <si>
    <t>Перышкин И. М., Гутник Е. М., Иванов А. И., Петрова М. А. Физика. 9 класс. - М., Просвещение 2022</t>
  </si>
  <si>
    <t>Химия. 9 класс : учебник / О.С. Габриелян, И.Г. Остроумов, С.А. Сладков — М. : Просвещение, 2023</t>
  </si>
  <si>
    <t>Тищенко А.Т., Синица Н.В. Технология. 8-9 кл. - М.: Вентана-Граф, 2021.</t>
  </si>
  <si>
    <t>Алексеев А.И., НиколинаВ.В. И др. География.- М.: Просвещение, 2024</t>
  </si>
  <si>
    <t>Лях В.И. Физическая культура:учебник, 8-9 класс.- М.: Просвещение, 2019</t>
  </si>
  <si>
    <t xml:space="preserve"> Афанасьева О.В., Дули Д., Михеева И.В. и др. Английский язык 10 класс .- М.:АО «Просвещение», 2023; Гашимов Э., Меднова С.Т. Английский язык (Samara Files): учебное пособие.- М.: Просвещение, 2024</t>
  </si>
  <si>
    <t>Алимов Ш. А., Колягин Ю. М., Ткачёва М. В. и др. Алгебра и начала математического анализа. Базовый и углублённый уровни. 10-11 кл. - М.: Просвещение, 2023.</t>
  </si>
  <si>
    <t>Атанасян л.С. Геометрия: учебник, 10-11 класс (базовый и углубленный уровень).-М. Просвещение, 2023</t>
  </si>
  <si>
    <t>Информатика. 10 класс. Базовый и углубленный  уровни : учебник : в 2 ч. / К. Ю. Поляков, Е. А. Еремин. — М. : БИНОМ. Лаборатория знаний, 2023</t>
  </si>
  <si>
    <t>Мякишев Г.Я., Буховцев Б.Б., Сотский Н.Н.Физика: учебник. 10 класс / Под ред. Парфентьевой Н.А..- М.: Просвещение, 2023/Касьянов В.А/Физика учебник. 10 класс (Углублённый уровень).- М.: Просвещение, 2023</t>
  </si>
  <si>
    <t xml:space="preserve"> Габриелян О.С., Остроумов И.Г., Сладков С.А/Химия: учебник. 10 класс ( Базовый уровень).- М.: Просвещение, 2023 /Еремин В.В., Кузьменко Н.Е., Теренин В.И., Дроздов А.А., Лунин В.В.Химия: учебник. 10 класс (Углубленный уровень)/ под ред. Лунина В.В..- М.: Просвещение, 2023</t>
  </si>
  <si>
    <t>Пасечник В.В., Каменский А.А., Рубцов A.M. и др.Биология: учебник. 10 класс (базовый уровень) /Под ред. Пасечника В.В.- М.: Просвещение, 2023 /Теремов А.В., Петросова Р.А. Биология. Биологические системы и процессы: учебник. 10 класс (углубленный уровень).- М.: Мнемозина, 2023</t>
  </si>
  <si>
    <t>Обществознание. 10 класс. Базовый уровень:учебник /Л.Н. Боголюбов, А.Ю. Лазебникова, А.И. Матвеев и др . / под ред. Боголюбова Л.Н., Лазебниковой А.Ю.  — М. : Просвещение, 2023/Никитин А.Ф., Никитина Т.И, Акчурин Т.Ф. Право: учебник. 10-11 класс, 2023; Экономика: учебник в 2-х книгах (углубленный уровень) под ред. Иванова С.И.  .- М.: "Вита-Пресс", 2022</t>
  </si>
  <si>
    <t>Гладкий Ю.Н., Николина В.В.//География. Базовый и углублённый уровени: учебник. 10 класс.- М.: Просвещение, 2023</t>
  </si>
  <si>
    <t xml:space="preserve">Лях В.И., Зданевич А.А. Физическая культура: учебник, 10-11 класс.- М.: Просвещение, 2021
</t>
  </si>
  <si>
    <t>Рыбченкова Л.М., Александрова О.М., Нарушевич А.Г. и другие. Русский язык. 10-11. АО Изд. Просвещение, 2023</t>
  </si>
  <si>
    <t>Лебедев Ю.В. Русская литература 19 века: учебник в 2 частях, (базовый уровень) 11 класс.- М.: Просвещение, 2019   /Литература: учебник (углубленный уровень) 10 класс/под ред. В.И. Коровина.- М.: Просвещение, 2020</t>
  </si>
  <si>
    <t>Spotlight (Английский в фокусе.) Учебник. Афанасьева О.В., Дули Д., Михеева И.В. и др. Москва. Express Publishing «Просвещение», 2019  ;Гашимов Э., Меднова С.Т. Английский язык (Samara Files): учебное пособие.- М.: Просвещение, 2024</t>
  </si>
  <si>
    <t>Мякишев Г.Я., Буховцев Б.Б., Сотский Н.Н.Физика: учебник. 11 класс / Под ред. Парфентьевой Н.А..- М.: Просвещение, 2023/Касьянов В.А/Физика учебник. 11 класс (Углублённый уровень).- М.: Просвещение, 2023</t>
  </si>
  <si>
    <t>Габриелян О.С., Остроумов И.Г., Сладков С.А/Химия: учебник. 11 класс ( Базовый уровень).- М.: Просвещение, 2023 /Еремин В.В., Кузьменко Н.Е., Теренин В.И., Дроздов А.А., Лунин В.В.Химия: учебник. 11 класс (Углубленный уровень)/ под ред. Лунина В.В..- М.: Просвещение, 2023</t>
  </si>
  <si>
    <t>Пасечник В.В., Каменский А.А., Рубцов A.M. и др.Биология: учебник. 11 класс (базовый уровень) /Под ред. Пасечника В.В.- М.: Просвещение, 2023 /Теремов А.В., Петросова Р.А. Биология. Биологические системы и процессы: учебник. 12 класс (углубленный уровень).- М.: Мнемозина, 2023</t>
  </si>
  <si>
    <t>Обществознание: учебник. 11 класс(Базовый уровень/Л.Н. Боголюбов, Н.И. Городецкая, А.Ю.Лазебникова и др . / под ред. Боголюбова Л.Н., Лазебниковой А.Ю.  — М.: Просвещение, 2023/ Никитин А.Ф., Никитина Т.И, Акчурин Т.Ф. Право: учебник. 10-11 класс, 2023; Экономика: учебник в 2-х книгах (углубленный уровень) под ред. Иванова С.И.  .- М.: "Вита-Пресс", 2022</t>
  </si>
  <si>
    <t>Гладкий Ю.Н., Николина В.В. География: учебник. Базовый и углубленный уровни, 11 класс.- М.: Просвещение, 2024</t>
  </si>
  <si>
    <t>Учебный план _1а, 1б, 1в_ класса МБОУ "Школы №161" г. о. Самара на 2025-2026 уч. год</t>
  </si>
  <si>
    <t>1-4</t>
  </si>
  <si>
    <t>4</t>
  </si>
  <si>
    <t>Рабочая программа курса внеурочной деятельности Разговоры о важном https://edsoo.ru/wp-content/uploads/2024/08/programma_rov_22082024.pdf</t>
  </si>
  <si>
    <t xml:space="preserve">Рабочая программма курса внеурочной деятельности "Орлята России". Автор Веприцкая Г.Ю. приказ №1-од от 30.08.2024 г </t>
  </si>
  <si>
    <t>https://edsoo.ru/wp-content/uploads/2023/08/ПРП_КВД_Основы_логики_и_алгоритмики_для_1_4_классов.pdf</t>
  </si>
  <si>
    <t>игра</t>
  </si>
  <si>
    <t>крассный час</t>
  </si>
  <si>
    <t>клуб</t>
  </si>
  <si>
    <t>КТД</t>
  </si>
  <si>
    <t>кружок</t>
  </si>
  <si>
    <t>132</t>
  </si>
  <si>
    <t>66</t>
  </si>
  <si>
    <t>1</t>
  </si>
  <si>
    <t>33</t>
  </si>
  <si>
    <t>99</t>
  </si>
  <si>
    <t>136</t>
  </si>
  <si>
    <t>34</t>
  </si>
  <si>
    <t xml:space="preserve">Иностр. Язык </t>
  </si>
  <si>
    <t>Иностранный язык (английский)</t>
  </si>
  <si>
    <t>Учебный план _2а, 2б, 2в_ класса МБОУ "Школы №161" г. о. Самара на 2025-2026 уч. год</t>
  </si>
  <si>
    <t>"Школа мастеров". РП МБОУ СОШ №161 г.о. Самара Утверждена приказом №1-од от 30.08.2023</t>
  </si>
  <si>
    <t xml:space="preserve">Рабочая программа по функциональной граммотности М.В.Буряк, С.А. Шейкина -М.: Планета </t>
  </si>
  <si>
    <t>"Поём хором". РП МБОУ СОШ №161 г.о. Самара Утверждена приказом № 1-од от 30.08.2022</t>
  </si>
  <si>
    <t>классный час</t>
  </si>
  <si>
    <t>практикоориентированные занятия</t>
  </si>
  <si>
    <t>Учебный план _4а, 4б, 4в_ класса МБОУ "Школы №161" г. о. Самара на 2025-2026 уч. год</t>
  </si>
  <si>
    <t>Учебный план _5а,б,в_ класса МБОУ "Школы №161" г. о. Самара на 2025-2026 уч. год</t>
  </si>
  <si>
    <t>2-4</t>
  </si>
  <si>
    <t>Рассказы по истории Самарского края Примерная рабочая программа учебного курса, авторы: Г.Е. Козловская, А.И. Московский О.В., Ремезова Л.А и др.Самара, 2024 г Утверждена протоколом заседания Координационного совета учебно-методических объединений в системе общего образования Самарской области от 27.03.2024 №60</t>
  </si>
  <si>
    <t>теоретические занятия, экскурсии</t>
  </si>
  <si>
    <t>тренинги</t>
  </si>
  <si>
    <t>5-6</t>
  </si>
  <si>
    <t>5-7</t>
  </si>
  <si>
    <t>Учебный план _3а, 3б, 3в_ класса МБОУ "Школы №161" Г. О. Самара на 2025-2026 уч. год</t>
  </si>
  <si>
    <t>Учебный план _6а,б,в_ класса МБОУ "Школы №161" г. о. Самара на 2025-2026 уч. год</t>
  </si>
  <si>
    <t>6</t>
  </si>
  <si>
    <t>204</t>
  </si>
  <si>
    <t>5-8</t>
  </si>
  <si>
    <t>Учебный план _7а,б,в_ класса МБОУ "Школы №161" г. о. Самара на 2025-2026 уч. год</t>
  </si>
  <si>
    <t>1-2</t>
  </si>
  <si>
    <t>7-9</t>
  </si>
  <si>
    <t>Учебный план _8а,б_ класса МБОУ "Школы №161" г. о. Самара на 2025-2026 уч. год</t>
  </si>
  <si>
    <t>8-9</t>
  </si>
  <si>
    <t>8=9</t>
  </si>
  <si>
    <t>0,5</t>
  </si>
  <si>
    <t>17</t>
  </si>
  <si>
    <t>9</t>
  </si>
  <si>
    <t>Учебный план _9а,б,в_ класса МБОУ "Школы №161" г. о. Самара на 2025-2026 уч. год</t>
  </si>
  <si>
    <t>Учебный план _10а_ класса МБОУ "Школы №161" г. о. Самара на 2025-2026 уч. год</t>
  </si>
  <si>
    <t>ИУП /ПК 
2. Е-н.</t>
  </si>
  <si>
    <t>ИУП /ПК 
3. _С-э.__</t>
  </si>
  <si>
    <t>ИУП /ПК 
4. _Гум.__</t>
  </si>
  <si>
    <t>Учебный план _11а_ класса МБОУ "Школы №161" г. о. Самара на 2025-2026 уч. год</t>
  </si>
  <si>
    <t>ИУП /ПК 
2. Е-н.___</t>
  </si>
  <si>
    <t>https://edsoo.ru/wp-content/uploads/2023/08/09_ФРП_Окружающий-мир_1-4-классы.pdf</t>
  </si>
  <si>
    <t>Рабочая программа курса внеурочной деятельности "Школа развития речи" РП МБОУ СОШ №161 г.о. Самара Утверждена приказом №1-од от 30.08.2023</t>
  </si>
  <si>
    <t> </t>
  </si>
  <si>
    <t>Рабочая программа курса внеурочной деятельности "Читайка" РП МБОУ СОШ №161 г.о. Самара Утверждена приказом №1-од от 30.08.2023</t>
  </si>
  <si>
    <t>Рабочая программа внеурочной деятельности "Поём хором". РП МБОУ СОШ №161 г.о. Самара Утверждена приказом № 1-од от 30.08.2022</t>
  </si>
  <si>
    <t>Рабочая программа курса внеурочной деятельности "Профориентация". РП МБОУ СОШ №161 г.о. Самара Утверждена приказом № о1-одт 30.08.2023</t>
  </si>
  <si>
    <t>Рабочая программа курса внеурочной деятельности "Культура общения" РП МБОУ СОШ №161 г.о. Самара Утверждена приказом №1-од от 30.08.2023</t>
  </si>
  <si>
    <t>Рабочая программа курса внеурочной деятельности "Школа мастеров". РП МБОУ СОШ №161 г.о. Самара Утверждена приказом №1-од от 30.08.2023</t>
  </si>
  <si>
    <t xml:space="preserve"> </t>
  </si>
  <si>
    <t>Рабочая программа курса внеурочной деятельности "Танцевальный мастер-класс". РП МБОУ СОШ №161 г.о. Самара Утверждена приказом № о1-одт 30.08.2023</t>
  </si>
  <si>
    <t>Рабочая программа курса внеурочной деятельности "Динамическая пауза" РП МБОУ СОШ №161 г.о. Самара Утверждена приказом №1-од от 30.08.2023</t>
  </si>
  <si>
    <t>4В</t>
  </si>
  <si>
    <t>4Б</t>
  </si>
  <si>
    <t>3В</t>
  </si>
  <si>
    <t>3Б</t>
  </si>
  <si>
    <t>2В</t>
  </si>
  <si>
    <t>2Б</t>
  </si>
  <si>
    <t>1В</t>
  </si>
  <si>
    <t>1Б</t>
  </si>
  <si>
    <t xml:space="preserve">Реализуемая программа </t>
  </si>
  <si>
    <t>Рабочая программа курса внеурочной деятельности "Современные проблемы экологии". Лачугина Т.М. РП МБОУ СОШ №161 г.о. Самара Утверждена приказом № 1-од от 30.08.2023</t>
  </si>
  <si>
    <t xml:space="preserve"> Внеурочная деятельность. Программа курса "Информационная безопасность или На расстоянии одного вируса". 7-9 классы. Наместникова М.С. - М.: Просвещение, 2019.</t>
  </si>
  <si>
    <t>"Занятия коррекцонной направленности". Рабочая программа курса внеурочной деятельности разработана психологом школы Китаевой Н.В. Утвержден а приказом директора школы № 1-од от 30.08.2020</t>
  </si>
  <si>
    <t>Рабочая программа курса внеурочной деятельности "Развитие ученического самоуправления". Рабочая программа разработана МО классных руководителей. Рассмотрена на заседании ШМО № 1 от 31.08.2022. Утверждена приказом директора МБОУ СОШ № 161 г. о. Самаоа № 1-од от 01.09.2022</t>
  </si>
  <si>
    <t>Рабочая программа курса внеурочной деятельности "Вести за собой". Рабочая программа разработана МО классных руководителей. Рассмотрена на заседании ШМО № 1 от 31.08.2022. Утверждена приказом директора МБОУ СОШ № 161 г. о. Самаоа № 1-од от 01.09.2022</t>
  </si>
  <si>
    <t>Рабочая программа курса внеурочной деятельности "Спортклуб (волейбол)". РП МБОУ СОШ №161 г.о. Самара Утверждена приказом № 1-од от 30.08.2022</t>
  </si>
  <si>
    <t>Рабочая программа курса внеурочной деятельности "Школьный музей". Веприцкая Г.Ю. РП МБОУ СОШ №161 г.о. Самара Утверждена приказом № 1-од от 30.08.2023</t>
  </si>
  <si>
    <t>Рабочая программа курса внеурочной деятельности "Танцевальный мастер-класс". РП МБОУ СОШ №161 г.о. Самара Утверждена приказом № 1-од от 30.08.2023</t>
  </si>
  <si>
    <t>Рабочая программа курса внеурочной деятельности "Театральный Олимп".  Веприцкая Г.Ю. РП МБОУ СОШ №161 г.о. Самара Утверждена приказом № от 1-од от 30.08.2023</t>
  </si>
  <si>
    <t>Раьочая программа курса внеурочной деятельности "Книжный жук". Родькина Ю.С. РП МБОУ СОШ №161 г.о. Самара Утверждена приказом № 1-од от 30.08.2022</t>
  </si>
  <si>
    <t>Рабоая программа курса внеурочной деятельности " Россия - мои горизонтыhttps://edsoo.ru/wp-content/uploads/2024/08/rabochaya-programma-rmg.pdf</t>
  </si>
  <si>
    <t>Программа курса внеурочной деятельности "Функциональная грамотность: учимся для жизни" (основное общее образование). - М.: ИСРО РАО, 2022. https://edsoo.ru/wp-content/uploads/2023/08/ВУД_Программа-курса-внеурочной-деятельности.-Функциональная-грамотность-ООО_Новая.pdf</t>
  </si>
  <si>
    <t>8Б</t>
  </si>
  <si>
    <t>7Б</t>
  </si>
  <si>
    <t>6В</t>
  </si>
  <si>
    <t>5В</t>
  </si>
  <si>
    <t>5-7 классы - 5, 8-9 классы - 6</t>
  </si>
  <si>
    <t>7В</t>
  </si>
  <si>
    <t xml:space="preserve">https://edsoo.ru/wp-content/uploads/2023/08/18_ФРП_Обществознание_6-9-классы-1.pdf </t>
  </si>
  <si>
    <t>План внеурочной деятельности на уровень НОО МБОУ СОШ №161___ на 2025-2026 уч. год</t>
  </si>
  <si>
    <t xml:space="preserve">https://edsoo.ru/wp-content/uploads/2023/08/21_ФРП-Информатика_10-11-классы_база.pdf </t>
  </si>
  <si>
    <t xml:space="preserve">https://edsoo.ru/wp-content/uploads/2023/08/24_ФРП-Физика-10-11-классы_угл.pdf </t>
  </si>
  <si>
    <t>ИУП /ПК 
4. _Гум 1.__</t>
  </si>
  <si>
    <t>ИУП /ПК 
5. Гум 2___</t>
  </si>
  <si>
    <t>10-11</t>
  </si>
  <si>
    <t xml:space="preserve">2  / 4 </t>
  </si>
  <si>
    <t>68 / 136</t>
  </si>
  <si>
    <t xml:space="preserve">2  / 3 </t>
  </si>
  <si>
    <t xml:space="preserve">68  / 102 </t>
  </si>
  <si>
    <t xml:space="preserve">базовый </t>
  </si>
  <si>
    <t xml:space="preserve">1  / 4 </t>
  </si>
  <si>
    <t>34 / 136</t>
  </si>
  <si>
    <t>2  / 5</t>
  </si>
  <si>
    <t>68  / 170</t>
  </si>
  <si>
    <t>1  / 3</t>
  </si>
  <si>
    <t>34 / 102</t>
  </si>
  <si>
    <t>10</t>
  </si>
  <si>
    <t>технологический, естественно научный, социально-экономический, гуманитарный</t>
  </si>
  <si>
    <t xml:space="preserve">3  </t>
  </si>
  <si>
    <t xml:space="preserve">102 </t>
  </si>
  <si>
    <t>68  / 136</t>
  </si>
  <si>
    <t>68  / 102</t>
  </si>
  <si>
    <t xml:space="preserve">1  / 3 </t>
  </si>
  <si>
    <t>34  / 102</t>
  </si>
  <si>
    <t>Рабочая программа курса внеурочной деятельности  "Разговоры о важном" (НОО, ООО, СОО). - М.: ИСРО РАО, 2024 г.  (https://edsoo.ru/wp-content/uploads/2024/08/programma_rov_22082024.pdf</t>
  </si>
  <si>
    <t>Рабочая программа курса внеурочной деятельности "Россия - мои горизнты" https://https://edsoo.ru/wp-content/uploads/2024/08/rabochaya-programma-rmg.pdf</t>
  </si>
  <si>
    <t>План внеурочной деятельности на уровень ООО МБОУ СОШ №161__ на 2025-2026 уч. год</t>
  </si>
  <si>
    <t>Рабочая программа курса внеурочной деятельности "Функциональная грамотность: учимся для жизни" (основное общее образование). - М.: ИСРО РАО, 2022. https://edsoo.ru/wp-content/uploads/2023/08/ВУД_Программа-курса-внеурочной-деятельности.-Функциональная-грамотность-ООО_Новая.pdf</t>
  </si>
  <si>
    <t>Рабочая программа учебного курса «Рассказы по истории Отечества» (одобрена решением федерального учебно-методического объединения по общему образованию (протокол от 26 октября 2020 г. № 4/20) https://fgosreestr.ru/uploads/files/368ad0a66725fdaede2eee912a296479.pdf</t>
  </si>
  <si>
    <t>План внеурочной деятельности на уровень СОО МБОУ "Школы №161" г. о. Самара  на 2025-2026 уч. год</t>
  </si>
  <si>
    <t>"Развитие ученического самоуправления".  Рабочая программа курса внеурочной деятельности разработана МО классных руководителей. Рассмотрена на заседании ШМО № 1 от 31.08.2022. Утверждена приказом директора МБОУ СОШ № 161 г. о. Самаоа № 1-од от 01.09.2022</t>
  </si>
  <si>
    <t>Рабочая программа курса внеурочной деятельности "Школьный музей". Веприцквя Г.Ю.РП МБОУ СОШ №161 г.о. Самара Утверждена приказом № 1-од от 30.08.2023</t>
  </si>
  <si>
    <t>Рабочая программа внеурочной деятельности "Поём хором". РП МБОУ СОШ №161 г.о. Самара Утверждена приказом № 1-од от 30.08.2022 хором"</t>
  </si>
  <si>
    <t>Рабочая программа курса внеурочной деятельности "Театральный Олимп".  Веприцкая Г.Ю. РП МБОУ СОШ №161 г.о. Самара Утверждена приказом № от 1-од от 30.08.2023 Олимп"</t>
  </si>
  <si>
    <t>Примерная рабочая программа курса "Нравственные основы семейной жизни". Рекомендована координационным советом  УМО в системе общего образования Самарской области. Протокол №30 от 30.04.2020</t>
  </si>
  <si>
    <t>Журналистика и русский язык</t>
  </si>
  <si>
    <t>Основы стилистики деловой речи</t>
  </si>
  <si>
    <t>Решение нестандартных математических задач</t>
  </si>
  <si>
    <t>Человек и общество</t>
  </si>
  <si>
    <t>Живой организм</t>
  </si>
  <si>
    <t>Удивительный мир окислительно-восстановительных реакций</t>
  </si>
  <si>
    <t>Методы решения физических задач</t>
  </si>
  <si>
    <t>История России в лицах</t>
  </si>
  <si>
    <t>Сборник элективных курсов по истории для организации предпрофильного и профильного обучения с учётом линейной системы преподавания истории. Е.Н.Сахарова. - Мурманск: ГАУДПО МО "Институт развития образования". 2020</t>
  </si>
  <si>
    <t>тренинги, экскурсии</t>
  </si>
  <si>
    <t>клуб по интересам</t>
  </si>
  <si>
    <t>математика, физика, химия, биология, обществознание, литература</t>
  </si>
  <si>
    <t>математика, физика, информатика, химия, биология, обществознание, история, литература, английский язык</t>
  </si>
  <si>
    <t>30%</t>
  </si>
  <si>
    <t>практико ориентированные занятия</t>
  </si>
  <si>
    <t>40%</t>
  </si>
  <si>
    <t>10%</t>
  </si>
  <si>
    <t>0%</t>
  </si>
  <si>
    <t>математические занятия с использованием ребусов, викторин, загадок</t>
  </si>
  <si>
    <t>50%</t>
  </si>
  <si>
    <t>теоретические занятия, экскурсии, встречи с интересными людьми</t>
  </si>
  <si>
    <t>экскурсии, сбор природного материала</t>
  </si>
  <si>
    <t>Тайны словесного мастерства</t>
  </si>
  <si>
    <t>Решение  физических задач</t>
  </si>
  <si>
    <t>Решение расчётных задач по химии</t>
  </si>
  <si>
    <t>Н.И. Тишина. Программы элективных курсов. Русский язык. Литература. Под ред С.А.Вейтас, М., Аирис-пресс, 2021</t>
  </si>
  <si>
    <t>Авторская программа Гусева А.А. Решение нестандартных математических задач, 2021</t>
  </si>
  <si>
    <t>Программа "Методы решения физических задач", Орлов В.А., Сауров Ю.А., М., Дрофа, 2021</t>
  </si>
  <si>
    <t>Сборник элективных курсов. Химия, 9 класс. Предпрофильная подготовка, составитель И.П.Чередниченко, Волгоград, Учитель, 2021</t>
  </si>
  <si>
    <t>Основы культуры речи. Программы элективных курсов. Н.А.Жук. Е.В.Белоус. Сборник программ, М., Айрис - пресс, 2021</t>
  </si>
  <si>
    <t>Решение нестандартных математических задач. Авторская программа А.А.Гусева, Мнемозина, 2021</t>
  </si>
  <si>
    <t>В.И.Сивоглазов, И.Б.Агафонов. "Живой организм" Сборник примерных рабочих программ. Элективные курсы для профильной школы. Учебное пособие для образовательных организаций. М., Просвещение, 2021</t>
  </si>
  <si>
    <t>Сборник элективных курсов 10-11 класс. Автор-составитель В.Е.Морозов. Волгоград, "Учитель", 2021</t>
  </si>
  <si>
    <t>Программа "Методы решения физических задач". В.А.Орлов, Ю.А.Сауров, М., "Дрофа", 2021</t>
  </si>
  <si>
    <t>"Человек и общество". Рабочая программа. 10-11 кл. Учебно-методическое пособие. Е.К.Калуцкая. - М.: Дрофа, 2021</t>
  </si>
  <si>
    <t>Рабочие программы общеобразовательных учреждений "Черчение", авторы А.Д.Ботвинников, И.С.Вышнепольский, В.А.Гервер, М.М.Селиверстов, М., Просвещение, 2021</t>
  </si>
  <si>
    <t>2+1*</t>
  </si>
  <si>
    <t>68+34*</t>
  </si>
  <si>
    <t>4+1*</t>
  </si>
  <si>
    <t>136+34*</t>
  </si>
  <si>
    <t>Естествознание  5-6  класс А. Е. Гуревич, Д. А. Исаев, Л. С. Понтак Просвещение, 2023 г.</t>
  </si>
  <si>
    <t>Пропедевтический курс физики</t>
  </si>
  <si>
    <t>Рабочая программа учебного курса "Пропедевтический курс физики. 5-6 класс. Утверждена директором МБОУ "Школа №161" г.о. Самара. Приказ 1-увр  30.08.2023 г.</t>
  </si>
  <si>
    <t>5+1*</t>
  </si>
  <si>
    <t>170+34*</t>
  </si>
  <si>
    <t>3+1*</t>
  </si>
  <si>
    <t>102+34*</t>
  </si>
  <si>
    <t>3+0,5*</t>
  </si>
  <si>
    <t>102+17*</t>
  </si>
  <si>
    <t>https://iro63.ru/upload/medialibrary/e34/s31t4w589nj5thu0ft06qc181h9p417j.pdf</t>
  </si>
  <si>
    <t>О. С. Габриелян, И. В. Аксенова
И. Г. Остроумов. Химия 7 класс. Методическое пособие к учебнику О. С. Габриеляна, И. Г. Остроумова, С. А. Сладкова. 2-е издание, стереотипное. Москва
«Просвещение» 2023</t>
  </si>
  <si>
    <t>Габриелян О. С., Остроумов И. Г., Сладков С. А.«Химия. 7 класс» АО Прсвещение, 2023</t>
  </si>
  <si>
    <t>Пропедевтический курс химии</t>
  </si>
  <si>
    <t>7</t>
  </si>
  <si>
    <t>136+34</t>
  </si>
  <si>
    <t>полуг</t>
  </si>
  <si>
    <t>Развитие речи</t>
  </si>
  <si>
    <t>Внеклассное чтение</t>
  </si>
  <si>
    <t>8</t>
  </si>
  <si>
    <t>экскурсии</t>
  </si>
  <si>
    <t>Черчение</t>
  </si>
  <si>
    <t>Хренников Б. О., Гололобов Н. В., Льняная Л. И., Маслов М. В./ Под ред. Егорова С. Н. ОБЖ 10-11 класс. Москва. Просвещение 2023 г.</t>
  </si>
  <si>
    <t>Основы безопасности жизнедеятельности. 8-9 класс: учебник в 2-х частях. Т.В. Куличенко, Г.П. Костюк, Л.И.Дежурный и другие; под научной редакцией Шойгу Ю.С. 2-е изд. Москва, Просвещение, 2025</t>
  </si>
  <si>
    <t>Информатика. 11 класс. Базовый и углубленный  уровни : учебник : в 2 ч. / К. Ю. Поляков, Е. А. Еремин. — М. : БИНОМ. Лаборатория знаний, 2023</t>
  </si>
  <si>
    <t>История. Всеобщая история. История Древнего мира: 5-й класс: учебник.  Мединский В.Р., Чубарьян А.О. "Просвещение", 2024, История Самарского края: учебное пособие под ред. А.И.Репинецкого, Г.Е.Козловской и др., часть 1. М.: Просвещение, 2023</t>
  </si>
  <si>
    <t>История. Всеобщая история. История Нового времени, конец 15-17 вв.: 7-й класс: учебник.  Мединский В.Р., Чубарьян А.О. "Просвещение", 2024, История. История России, 15-17 века: 7-й класс: учебник. Мединский В.Р., Торкунов А.В., "Просвещение", 2024.История Самарского края: учебное пособие под ред. А.И.Репинецкого, Г.Е.Козловской и др., часть 1. М.: Просвещение, 2023</t>
  </si>
  <si>
    <t>История. Всеобщая история. История Средних веков 6-й класс: учебник.  Мединский В.Р., Чубарьян А.О. "Просвещение", 2024, История. История России, 9-начало 16 века: 6-й класс: учебник. Мединский В.Р., Торкунов А.В., "Просвещение", 2024.История Самарского края: учебное пособие под ред. А.И.Репинецкого, Г.Е.Козловской и др., часть 1. М.: Просвещение, 2023</t>
  </si>
  <si>
    <t>спортивные соревнования</t>
  </si>
  <si>
    <t>"Человек и общество" РП МБОУ СОШ № 161 г. о. Самара Утверждена приказом № 1-од от 30.08.2022</t>
  </si>
  <si>
    <t>"История России в лицах" РП МБОУ СОШ № 161 г. о. Самара Утверждена приказом № 1-од от 30.08.2022</t>
  </si>
  <si>
    <t>Рабочая программа курса внеурочной деятельности "Коррекционно-развивающие занятия". РП педагога - психолога МБОУ СОШ № 161 Китаевой Н.В. Утверждена приказом №1-од от 30.08.2023</t>
  </si>
  <si>
    <t>"Развитие речи" РП МБОУ СОШ №161 г.о. Самара Утверждена приказом №1-од от 30.08.2023</t>
  </si>
  <si>
    <t>"Внеклассное чтение" РП МБОУ СОШ №161 г.о. Самара Утверждена приказом №1-од от 30.08.2023</t>
  </si>
  <si>
    <t xml:space="preserve">Программа по русскому языку для 5-9 классов. М.Т. Баранов, Т.А. Ладыженская, Н.М. Шанский. М., Просвещение , 2021
</t>
  </si>
  <si>
    <t>В.Г. Апальков, Быкова Н.И, Поспелова М.Д.5-9 кл. Рабочая программа "Английский в фокусе". М., Просвещение, 2018</t>
  </si>
  <si>
    <t>Боголюбов Л.Н., Городецкая Н.И. , Иванова Л.Ф,   Обществознание. 8 класс. Рабочая программа. Поурочные разработки. - М.: Просвещение, 2020</t>
  </si>
  <si>
    <t>Программа по литературе В.Я. Коровиной и др. 5-9 класс Москва, Просвещение, 2018 г.</t>
  </si>
  <si>
    <t>Несмелова М. Л. Всеобщая история. История Нового времени. Рабочая программа.Поурочные рекомендации. 9 класс. М., Просвещение, 2020                                                             Данилов А. А., О. Н. Журавлева, И. Е. Барыкина. Рабочая программа и тематическое планирование курса"История России" 6-10 классы, Москва, Просвещение, 2017, 2020</t>
  </si>
  <si>
    <t>География. 5—9 классы. Рабочая программа / Н. Г. Герасимова. — М. : АОИ Просвещение, 2019. — 49 с.</t>
  </si>
  <si>
    <t xml:space="preserve">Программы  по  биологии. 5-9 класс. Пасечник В.В., Латюшин В.В., Швецов Г.Г. М. Просвещение  2019 </t>
  </si>
  <si>
    <t>Физическая культура. 5-9 классы. Рабочие программы. ФГОС. В.И.Лях. М., Просвещение, 2018 г.</t>
  </si>
  <si>
    <t xml:space="preserve">Мединский В.Р., Торкунов А.В.                 История. История России. 1914 - 1945 годы: 10 класс: базовый уровень: учебник История. 10 класс: базовый уровень: учебное наглядное пособие Акционерное общество "Издательство "Просвещение" 2023                                                          Мединский В.Р., Чубарьян А.О.              История. Всеобщая история. 1914 - 1945 годы: 10 класс: базовый уровень: учебник История. 10 класс: базовый уровень: учебное наглядное пособие Акционерное общество "Издательство "Просвещение" 2023                                                   
Горинов М.М., Данилов А.А., Моруков М.Ю. и др./ Под ред. Торкунова А.В.История России (базовый и углубленный уровни) (в 3 частях) М., Просвещение, 2023                                                  Сороко-Цюпа О.С., Сороко-Цюпа А.О.; под редакцией Чубарьяна А.О. История. Всеобщая история. Новейшая история. 1914 - 1945 гг. Акционерное общество "Издательство "Просвещение" 2023
                                                                                                    </t>
  </si>
  <si>
    <t>А.А.Плешаков.Окружающий мир.3 класс.Учебник для ОУ в 2ч..М.:Просвещение,2021</t>
  </si>
  <si>
    <t>Н.А.Горяева,Л.А.Неменская,А.С.Питерских и др. Изобразительное искусство. 3 класс: учебник для ОУ. -М.:Просвещенин, 2021</t>
  </si>
  <si>
    <t>Е.А.Лутцева,Т.П.Зуева. Технология.3 класс: учебник для ОУ.-М.:Просвещение,2021</t>
  </si>
  <si>
    <t xml:space="preserve">https://edsoo.ru/wp-content/uploads/2025/07/2025_noo_frp_russkij-yazyk_1-4.pdf </t>
  </si>
  <si>
    <t xml:space="preserve">https://edsoo.ru/wp-content/uploads/2025/07/2025_noo_frp_literaturnoe-chtenie_1-4.pdf </t>
  </si>
  <si>
    <t xml:space="preserve">https://edsoo.ru/wp-content/uploads/2025/07/2025_noo_frp_matematika_1-4.pdf </t>
  </si>
  <si>
    <t xml:space="preserve">https://edsoo.ru/wp-content/uploads/2025/07/2025_noo_frp_okruzhayushhij-mir_1-4.pdf </t>
  </si>
  <si>
    <t xml:space="preserve">https://edsoo.ru/wp-content/uploads/2025/07/2025_noo_frp_muzyka_1-4.pdf </t>
  </si>
  <si>
    <t xml:space="preserve">https://edsoo.ru/wp-content/uploads/2025/07/2025_noo_frp_izo_1-4.pdf </t>
  </si>
  <si>
    <t xml:space="preserve">https://edsoo.ru/wp-content/uploads/2025/07/2025_noo_frp_trud_1-4.pdf </t>
  </si>
  <si>
    <t xml:space="preserve">https://edsoo.ru/wp-content/uploads/2025/07/2025_noo_frp_fizicheskaya-kultura_1-4.pdf  </t>
  </si>
  <si>
    <t xml:space="preserve">https://edsoo.ru/wp-content/uploads/2025/07/2025_noo_frp_anglijskij-yazyk_2-4.pdf </t>
  </si>
  <si>
    <t xml:space="preserve">https://edsoo.ru/wp-content/uploads/2025/07/2025_ooo_frp_russkij-yazyk_5-9.pdf </t>
  </si>
  <si>
    <t xml:space="preserve">https://edsoo.ru/wp-content/uploads/2025/07/2025_ooo_frp_literatura_5-9.pdf </t>
  </si>
  <si>
    <t xml:space="preserve">https://edsoo.ru/wp-content/uploads/2025/07/2025_noo_frp_orkse_4.pdf </t>
  </si>
  <si>
    <t xml:space="preserve">https://edsoo.ru/wp-content/uploads/2025/07/2025_ooo_frp_angl_5-9.pdf </t>
  </si>
  <si>
    <t xml:space="preserve">https://edsoo.ru/wp-content/uploads/2025/07/2025_ooo_frp_matematika-5-9_baza.pdf </t>
  </si>
  <si>
    <t xml:space="preserve">https://edsoo.ru/wp-content/uploads/2025/07/2025_ooo_frp_informatika-7-9_baza.pdf </t>
  </si>
  <si>
    <t xml:space="preserve">https://edsoo.ru/wp-content/uploads/2025/07/2025_ooo_frp_geografiya-5-9.pdf </t>
  </si>
  <si>
    <t xml:space="preserve">https://edsoo.ru/wp-content/uploads/2025/07/2025_ooo_frp_biologiya_5-9_baza.pdf </t>
  </si>
  <si>
    <t xml:space="preserve">https://edsoo.ru/wp-content/uploads/2025/07/2025_ooo_frp_muzyka-5-8.pdf </t>
  </si>
  <si>
    <t xml:space="preserve">https://edsoo.ru/wp-content/uploads/2025/07/2025_ooo_frp_izo-5-7.pdf </t>
  </si>
  <si>
    <t xml:space="preserve">https://edsoo.ru/wp-content/uploads/2025/08/20_frp_trud_tehnologiya_5_9_klassy_itog_na_sajt.pdf </t>
  </si>
  <si>
    <t xml:space="preserve">https://edsoo.ru/wp-content/uploads/2025/07/2025_ooo_frp_fizkultura-5-9.pdf </t>
  </si>
  <si>
    <t xml:space="preserve">https://edsoo.ru/wp-content/uploads/2025/07/2025_ooo_frp_fizika-7-9_baz.pdf </t>
  </si>
  <si>
    <t xml:space="preserve">https://edsoo.ru/wp-content/uploads/2025/07/2025_ooo_frp_himiya_8-9_baza.pdf </t>
  </si>
  <si>
    <t xml:space="preserve">https://edsoo.ru/wp-content/uploads/2025/07/2025_ooo_frp_obzr-8-9.pdf </t>
  </si>
  <si>
    <t xml:space="preserve">https://edsoo.ru/wp-content/uploads/2025/07/2025_soo_frp_russkij-yazyk_10_11.pdf </t>
  </si>
  <si>
    <t xml:space="preserve">https://iro63.ru/upload/medialibrary/690/d9dwmt23tqdvb5tycz288vl1nm7rh2tu.pdf </t>
  </si>
  <si>
    <t xml:space="preserve">https://iro63.ru/upload/medialibrary/a77/1silbfhhux902pdv4gfawbsw228stdll.pdf </t>
  </si>
  <si>
    <t xml:space="preserve">https://edsoo.ru/wp-content/uploads/2025/07/2025_soo_frp_matematika_10_11_baz.pdf </t>
  </si>
  <si>
    <t xml:space="preserve">https://edsoo.ru/wp-content/uploads/2025/07/2025_soo_frp_matematika_10_11_ugl.pdf </t>
  </si>
  <si>
    <t xml:space="preserve">https://edsoo.ru/wp-content/uploads/2025/07/2025_soo_frp_informatika_10_11_baz.pdf </t>
  </si>
  <si>
    <t xml:space="preserve">https://edsoo.ru/wp-content/uploads/2025/07/2025_soo_frp_informatika_10_11_ugl.pdf </t>
  </si>
  <si>
    <t xml:space="preserve">https://edsoo.ru/wp-content/uploads/2025/07/2025_soo_frp_fizika_10_11_baz.pdf </t>
  </si>
  <si>
    <t xml:space="preserve">https://edsoo.ru/wp-content/uploads/2025/07/2025_soo_frp_fizika_10_11_ugl.pdf </t>
  </si>
  <si>
    <t xml:space="preserve">https://edsoo.ru/wp-content/uploads/2025/07/2025_soo_frp_himiya_10_11_baz.pdf </t>
  </si>
  <si>
    <t xml:space="preserve">https://edsoo.ru/wp-content/uploads/2025/07/2025_soo_frp_himiya_10_11_ugl.pdf </t>
  </si>
  <si>
    <t xml:space="preserve">https://edsoo.ru/wp-content/uploads/2025/07/2025_soo_frp_biologiya_10_11_baz.pdf </t>
  </si>
  <si>
    <t xml:space="preserve">https://edsoo.ru/wp-content/uploads/2025/07/2025_soo_frp_biologiya_10_11_ugl.pdf </t>
  </si>
  <si>
    <t xml:space="preserve">https://iro63.ru/upload/medialibrary/1ce/kmql560xnbl70hi2v8mw5jnmi0rq5hku.pdf </t>
  </si>
  <si>
    <t xml:space="preserve">https://edsoo.ru/wp-content/uploads/2025/07/2025_soo_frp_geografiya_10_11_baz.pdf  </t>
  </si>
  <si>
    <t xml:space="preserve">https://edsoo.ru/wp-content/uploads/2025/07/2025_soo_frp_obzr_10_11.pdf </t>
  </si>
  <si>
    <t xml:space="preserve">https://edsoo.ru/wp-content/uploads/2025/07/2025_soo_frp_fizkultura_10_11.pdf </t>
  </si>
  <si>
    <t xml:space="preserve">https://edsoo.ru/wp-content/uploads/2025/07/2025_soo_frp_geografiya_10_11_baz.pdf </t>
  </si>
  <si>
    <t>Рабочая программа курса внеурочной деятельности "Театральный олимп". РП МБОУ СОШ № 161 г. о. Самара. Утверждена приказом № 1-од от 30.08.2023.</t>
  </si>
  <si>
    <t xml:space="preserve">ОПК Программа внеурочной деятельности "Основы православной  культуры" (начальная и основная школы). Авторы игумен Георгий (Шестун), М.М.Арбекова, Е.П.Бельчикова, Т.М.Сливкина. Самара, 2022
</t>
  </si>
  <si>
    <t>ВД по выбору обучающихся, по учебным   предметам  образователтной программы</t>
  </si>
  <si>
    <t>Деятельность ученических сообществ,   объединений по интересам, клубах</t>
  </si>
  <si>
    <t>ВД по выбору обучающихся, по учебным предметам обоазовательной прогрвммы</t>
  </si>
  <si>
    <t>Деятельностб ученических сообществ, объединений по интересам, клубов</t>
  </si>
  <si>
    <t xml:space="preserve">Программа внеурочной деятельности (учебных сборов) по "Основам безопасности и защиты Родины" </t>
  </si>
  <si>
    <t>практические занятия</t>
  </si>
  <si>
    <t>Рабочая программа курса внеурочной деятельности "Разговоры о важном" https://edsoo.ru/wp-content/uploads/2025/08/rov_2025.pdf</t>
  </si>
  <si>
    <t>Рабочая программа курса внеурочной деятелоьности "Россия - мои горизонты"https://edsoo.ru/wp-content/uploads/2025/08/rmg_2025.pdf</t>
  </si>
  <si>
    <t>https://edsoo.ru/wp-content/uploads/2025/07/2025_ooo_frp_istoriya_5-9.pdf               https://iro63.ru/upload/medialibrary/4a0/980c4b4dtd30hmp9hhrv2ia00wjk5or8.pdf</t>
  </si>
  <si>
    <t>https://edsoo.ru/wp-content/uploads/2023/09/frp_istoriya_5-9-klassy-1.pdf</t>
  </si>
  <si>
    <t>Рыбченкова Л.М., Александрова О.М., Нарушевич А.Г. и другие. Русский язык. 10-11. .-М.: Просвещение, 2024</t>
  </si>
  <si>
    <t>Лебедев Ю.В. Русская литература 19 века: учебник в 2 частях, (базовый уровень) 10 класс.- М.: Просвещение, 2022/Литература: учебник (углубленный уровень) 10 класс/под ред. В.И. Коровина.- М.: Просвещение, 2020</t>
  </si>
  <si>
    <t>Рабочая программа курса внеурочной деятельности «Я, ты, он, она - вместе целая страна» РП МБОУ СОШ № 161 г. о. Самара Утверждена приказом № 1-од от 30.08.2023</t>
  </si>
  <si>
    <t xml:space="preserve">Рабочая программа курса внеурочной деятельности "На пути  к Олимпу". Авторская программа Гусева А.А., утверждена приказом № 1- од от 30.08.2022
"   
</t>
  </si>
  <si>
    <t>Рабочая программа курса внеурочной деятельности "Занятия коррекцонной направленности"разработана психологом школы Китаевой Н.В. Утвержден а приказом директора школы № 1-од от 30.08.2020</t>
  </si>
  <si>
    <t>Рабочая программа курса внеурочной деятельности "Динамическая пауза". РП МБОУ СОШ №161 г.о. Самара Утверждена приказом №1-од от 30.08.2023</t>
  </si>
  <si>
    <t>Рабочая программа предпрофильного курса " Основы медицинских знаний". И.В.Зверева "Что вы знаете о своей наследственности".Волгоград, 2019</t>
  </si>
  <si>
    <t xml:space="preserve">Рабочая программа курса внеурочной деятельности (учебных сборов) по "Основам безопасности и защиты Родины" </t>
  </si>
  <si>
    <t>Рабочая программа курса внеурочной деятельности "Занятия коррекцонной направленности".разработана психологом школы Китаевой Н.В. Утвержден а приказом директора школы № 1-од от 30.08.2020</t>
  </si>
  <si>
    <t xml:space="preserve">Рабочая программа курса внеурочной деятельности "На пути  к Олимпу" Гусева А.А., утверждена приказом № 1- од от 30.08.2022
"   
</t>
  </si>
  <si>
    <t>коррекционно-развивающие занятия</t>
  </si>
  <si>
    <t xml:space="preserve">2 / 4 </t>
  </si>
  <si>
    <t>Рабочая программа курса внеурочной деятельности"Поём хором". РП МБОУ СОШ №161 г.о. Самара Утверждена приказом № 1-од от 30.08.2022</t>
  </si>
  <si>
    <t>Рабочая программа курса внеурочной деятельности "Рассказы по истории Отечества" Д.М. Володихин, С.Н. Рудник, С.Н. Журавлева/ Под ред. О.Ю. Васильевой. Просвещение 2023</t>
  </si>
  <si>
    <t>https://edsoo.ru/wp-content/uploads/2025/07/2025_soo_frp_angl-yaz_10-11_baz.pdf</t>
  </si>
  <si>
    <t xml:space="preserve">В.П.Канакина,В.Г.Горецкий. Русский язык.3  класс: учебник для ОУ в 2ч.-М.: АО Просвещение,2021
</t>
  </si>
  <si>
    <t>Бархударов С.Г., Крючков С.Е., Максимов Л.Ю. и др. Русский язык: учебник. 9 класс.- М.: Просвещение, 2022</t>
  </si>
  <si>
    <t xml:space="preserve">https://iro63.ru/upload/medialibrary/200/3x6rau43ugvugeys43us30fyt0ky6cpf.pdf </t>
  </si>
  <si>
    <t xml:space="preserve">Мединский В.Р., Торкунов А.В.  История. История России. 1945 - начало 21 века 11 класс: базовый уровень: учебник :  Акционерное общество "Издательство "Просвещение" 2023      История. Всеобщая история 1945-начало 21 века. Базовый уровень. Мединский В.Р., Чубарьян А.О. 2025          Данилов А.А., Моруков М.Ю. и др./ Под ред. Торкунова А.В.История России (базовый и углубленный уровни) (в 3 частях) М., Просвещение, 2023      Кирьянов, М.А.Бравин под ред. Ю.А.Петрова. История.История России до 1914 г. Повторительно-обобщающий курс. Углубленный уровень. 11 класс. Учебник. Издательство "Русское слово".
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</si>
</sst>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0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6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000099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2"/>
      <color rgb="FF000099"/>
      <name val="Calibri"/>
      <family val="2"/>
      <charset val="204"/>
      <scheme val="minor"/>
    </font>
    <font>
      <b/>
      <sz val="16"/>
      <color rgb="FF000099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4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Calibri"/>
      <family val="2"/>
      <charset val="204"/>
      <scheme val="minor"/>
    </font>
    <font>
      <sz val="14"/>
      <color rgb="FF000099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FF0000"/>
      <name val="Calibri (Основной текст)_x0000_"/>
      <charset val="204"/>
    </font>
    <font>
      <sz val="14"/>
      <name val="Calibri (Основной текст)_x0000_"/>
      <charset val="204"/>
    </font>
    <font>
      <sz val="14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8"/>
      <color theme="1"/>
      <name val="Calibri (Основной текст)"/>
      <charset val="204"/>
    </font>
    <font>
      <b/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</font>
    <font>
      <sz val="10"/>
      <color theme="1"/>
      <name val="Calibri (Основной текст)"/>
      <charset val="204"/>
    </font>
    <font>
      <b/>
      <sz val="16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b/>
      <u/>
      <sz val="16"/>
      <color theme="1"/>
      <name val="Calibri (Основной текст)"/>
      <charset val="204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b/>
      <sz val="11"/>
      <color rgb="FF0000FF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2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9.8000000000000007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2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0.79998168889431442"/>
      <name val="Calibri"/>
      <family val="2"/>
      <scheme val="minor"/>
    </font>
    <font>
      <sz val="12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theme="5" tint="0.79998168889431442"/>
      </patternFill>
    </fill>
    <fill>
      <patternFill patternType="solid">
        <fgColor theme="0"/>
        <bgColor rgb="FF92D050"/>
      </patternFill>
    </fill>
    <fill>
      <patternFill patternType="solid">
        <fgColor theme="9" tint="0.59999389629810485"/>
        <bgColor theme="5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9" tint="0.79998168889431442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99"/>
      </left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99"/>
      </left>
      <right style="medium">
        <color rgb="FF000099"/>
      </right>
      <top/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  <border>
      <left style="medium">
        <color rgb="FF000099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99"/>
      </right>
      <top style="medium">
        <color indexed="64"/>
      </top>
      <bottom/>
      <diagonal/>
    </border>
    <border>
      <left style="medium">
        <color indexed="64"/>
      </left>
      <right style="medium">
        <color rgb="FF000099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99"/>
      </left>
      <right style="medium">
        <color rgb="FF000099"/>
      </right>
      <top style="medium">
        <color indexed="64"/>
      </top>
      <bottom style="medium">
        <color rgb="FF00009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99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99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99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99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99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9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/>
      <bottom style="medium">
        <color rgb="FF000099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0099"/>
      </bottom>
      <diagonal/>
    </border>
    <border>
      <left/>
      <right/>
      <top style="medium">
        <color rgb="FF000099"/>
      </top>
      <bottom/>
      <diagonal/>
    </border>
    <border>
      <left style="medium">
        <color rgb="FF000099"/>
      </left>
      <right/>
      <top style="medium">
        <color indexed="64"/>
      </top>
      <bottom/>
      <diagonal/>
    </border>
    <border>
      <left style="medium">
        <color rgb="FF000099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99"/>
      </left>
      <right/>
      <top/>
      <bottom style="medium">
        <color rgb="FF000099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99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rgb="FF000099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854">
    <xf numFmtId="0" fontId="0" fillId="0" borderId="0" xfId="0"/>
    <xf numFmtId="0" fontId="5" fillId="0" borderId="0" xfId="0" applyFont="1"/>
    <xf numFmtId="0" fontId="5" fillId="0" borderId="12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1" fillId="0" borderId="10" xfId="0" applyFont="1" applyBorder="1"/>
    <xf numFmtId="0" fontId="13" fillId="0" borderId="20" xfId="0" applyFont="1" applyBorder="1" applyAlignment="1">
      <alignment horizontal="center"/>
    </xf>
    <xf numFmtId="0" fontId="16" fillId="0" borderId="10" xfId="0" applyFont="1" applyBorder="1"/>
    <xf numFmtId="0" fontId="10" fillId="0" borderId="0" xfId="0" applyFont="1"/>
    <xf numFmtId="49" fontId="5" fillId="0" borderId="19" xfId="0" applyNumberFormat="1" applyFont="1" applyBorder="1" applyAlignment="1" applyProtection="1">
      <alignment horizontal="center" vertical="top" wrapText="1"/>
      <protection locked="0"/>
    </xf>
    <xf numFmtId="49" fontId="5" fillId="0" borderId="12" xfId="0" applyNumberFormat="1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right"/>
    </xf>
    <xf numFmtId="49" fontId="5" fillId="0" borderId="12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 applyProtection="1">
      <alignment horizontal="left" vertical="top" wrapText="1"/>
      <protection locked="0"/>
    </xf>
    <xf numFmtId="49" fontId="2" fillId="0" borderId="12" xfId="0" applyNumberFormat="1" applyFont="1" applyBorder="1" applyAlignment="1" applyProtection="1">
      <alignment horizontal="left" vertical="top" wrapText="1"/>
      <protection locked="0"/>
    </xf>
    <xf numFmtId="49" fontId="7" fillId="0" borderId="12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0" fontId="17" fillId="0" borderId="20" xfId="0" applyFont="1" applyBorder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18" fillId="0" borderId="2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 applyProtection="1">
      <alignment horizontal="center" vertical="top"/>
      <protection locked="0"/>
    </xf>
    <xf numFmtId="0" fontId="21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/>
    </xf>
    <xf numFmtId="0" fontId="5" fillId="0" borderId="15" xfId="0" applyFont="1" applyBorder="1" applyAlignment="1">
      <alignment horizontal="left" vertical="top" wrapText="1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49" fontId="21" fillId="0" borderId="1" xfId="0" applyNumberFormat="1" applyFont="1" applyBorder="1" applyAlignment="1" applyProtection="1">
      <alignment horizontal="center" vertical="top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49" fontId="2" fillId="0" borderId="19" xfId="0" applyNumberFormat="1" applyFont="1" applyBorder="1" applyAlignment="1" applyProtection="1">
      <alignment horizontal="center" vertical="top" wrapText="1"/>
      <protection locked="0"/>
    </xf>
    <xf numFmtId="49" fontId="2" fillId="0" borderId="12" xfId="0" applyNumberFormat="1" applyFont="1" applyBorder="1" applyAlignment="1" applyProtection="1">
      <alignment horizontal="center" vertical="top" wrapText="1"/>
      <protection locked="0"/>
    </xf>
    <xf numFmtId="49" fontId="2" fillId="0" borderId="12" xfId="0" applyNumberFormat="1" applyFont="1" applyBorder="1" applyAlignment="1">
      <alignment horizontal="center" vertical="top" wrapText="1"/>
    </xf>
    <xf numFmtId="0" fontId="5" fillId="0" borderId="45" xfId="0" applyFont="1" applyBorder="1" applyAlignment="1">
      <alignment horizontal="left" vertical="top" wrapText="1"/>
    </xf>
    <xf numFmtId="164" fontId="12" fillId="2" borderId="20" xfId="0" applyNumberFormat="1" applyFont="1" applyFill="1" applyBorder="1" applyAlignment="1">
      <alignment horizontal="center"/>
    </xf>
    <xf numFmtId="164" fontId="12" fillId="2" borderId="25" xfId="0" applyNumberFormat="1" applyFont="1" applyFill="1" applyBorder="1" applyAlignment="1">
      <alignment horizontal="center"/>
    </xf>
    <xf numFmtId="1" fontId="12" fillId="2" borderId="20" xfId="0" applyNumberFormat="1" applyFont="1" applyFill="1" applyBorder="1" applyAlignment="1">
      <alignment horizontal="center"/>
    </xf>
    <xf numFmtId="0" fontId="20" fillId="0" borderId="12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vertical="top" wrapText="1"/>
    </xf>
    <xf numFmtId="0" fontId="0" fillId="0" borderId="0" xfId="0" applyAlignment="1">
      <alignment vertical="top"/>
    </xf>
    <xf numFmtId="0" fontId="7" fillId="4" borderId="44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49" fontId="5" fillId="4" borderId="14" xfId="0" applyNumberFormat="1" applyFont="1" applyFill="1" applyBorder="1" applyAlignment="1">
      <alignment horizontal="center" vertical="top" wrapText="1"/>
    </xf>
    <xf numFmtId="49" fontId="5" fillId="4" borderId="19" xfId="0" applyNumberFormat="1" applyFont="1" applyFill="1" applyBorder="1" applyAlignment="1">
      <alignment horizontal="center" vertical="top" wrapText="1"/>
    </xf>
    <xf numFmtId="49" fontId="2" fillId="4" borderId="19" xfId="0" applyNumberFormat="1" applyFont="1" applyFill="1" applyBorder="1" applyAlignment="1">
      <alignment horizontal="left" vertical="top" wrapText="1"/>
    </xf>
    <xf numFmtId="49" fontId="5" fillId="4" borderId="18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49" fontId="2" fillId="4" borderId="12" xfId="0" applyNumberFormat="1" applyFont="1" applyFill="1" applyBorder="1" applyAlignment="1">
      <alignment horizontal="left" vertical="top" wrapText="1"/>
    </xf>
    <xf numFmtId="164" fontId="6" fillId="5" borderId="20" xfId="0" applyNumberFormat="1" applyFont="1" applyFill="1" applyBorder="1" applyAlignment="1">
      <alignment horizontal="center" vertical="top"/>
    </xf>
    <xf numFmtId="164" fontId="14" fillId="5" borderId="20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4" fillId="0" borderId="12" xfId="0" applyFont="1" applyBorder="1" applyAlignment="1">
      <alignment horizontal="left" vertical="top" wrapText="1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49" fontId="36" fillId="4" borderId="12" xfId="1" applyNumberFormat="1" applyFill="1" applyBorder="1" applyAlignment="1" applyProtection="1">
      <alignment horizontal="left" vertical="top" wrapText="1"/>
    </xf>
    <xf numFmtId="49" fontId="2" fillId="4" borderId="19" xfId="0" applyNumberFormat="1" applyFont="1" applyFill="1" applyBorder="1" applyAlignment="1">
      <alignment horizontal="center" vertical="top" wrapText="1"/>
    </xf>
    <xf numFmtId="49" fontId="2" fillId="4" borderId="12" xfId="0" applyNumberFormat="1" applyFont="1" applyFill="1" applyBorder="1" applyAlignment="1">
      <alignment horizontal="center" vertical="top" wrapText="1"/>
    </xf>
    <xf numFmtId="49" fontId="2" fillId="0" borderId="19" xfId="0" applyNumberFormat="1" applyFont="1" applyBorder="1" applyAlignment="1" applyProtection="1">
      <alignment vertical="top" wrapText="1"/>
      <protection locked="0"/>
    </xf>
    <xf numFmtId="49" fontId="2" fillId="0" borderId="12" xfId="0" applyNumberFormat="1" applyFont="1" applyBorder="1" applyAlignment="1" applyProtection="1">
      <alignment vertical="top" wrapText="1"/>
      <protection locked="0"/>
    </xf>
    <xf numFmtId="49" fontId="2" fillId="0" borderId="12" xfId="0" applyNumberFormat="1" applyFont="1" applyBorder="1" applyAlignment="1">
      <alignment vertical="top" wrapText="1"/>
    </xf>
    <xf numFmtId="49" fontId="45" fillId="4" borderId="12" xfId="1" applyNumberFormat="1" applyFont="1" applyFill="1" applyBorder="1" applyAlignment="1" applyProtection="1">
      <alignment horizontal="left" vertical="top" wrapText="1"/>
    </xf>
    <xf numFmtId="49" fontId="39" fillId="4" borderId="12" xfId="0" applyNumberFormat="1" applyFont="1" applyFill="1" applyBorder="1" applyAlignment="1">
      <alignment horizontal="left" vertical="top" wrapText="1"/>
    </xf>
    <xf numFmtId="49" fontId="41" fillId="4" borderId="12" xfId="0" applyNumberFormat="1" applyFont="1" applyFill="1" applyBorder="1" applyAlignment="1">
      <alignment horizontal="left" vertical="top" wrapText="1"/>
    </xf>
    <xf numFmtId="49" fontId="41" fillId="4" borderId="12" xfId="0" applyNumberFormat="1" applyFont="1" applyFill="1" applyBorder="1" applyAlignment="1">
      <alignment horizontal="center" vertical="top" wrapText="1"/>
    </xf>
    <xf numFmtId="0" fontId="43" fillId="0" borderId="0" xfId="0" applyFont="1"/>
    <xf numFmtId="0" fontId="46" fillId="0" borderId="0" xfId="0" applyFont="1" applyAlignment="1">
      <alignment vertical="top" wrapText="1"/>
    </xf>
    <xf numFmtId="49" fontId="36" fillId="4" borderId="19" xfId="1" applyNumberFormat="1" applyFill="1" applyBorder="1" applyAlignment="1" applyProtection="1">
      <alignment horizontal="left" vertical="top" wrapText="1"/>
    </xf>
    <xf numFmtId="0" fontId="0" fillId="0" borderId="12" xfId="0" applyBorder="1"/>
    <xf numFmtId="0" fontId="0" fillId="0" borderId="12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9" xfId="0" applyBorder="1"/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top" wrapText="1"/>
    </xf>
    <xf numFmtId="0" fontId="56" fillId="0" borderId="54" xfId="0" applyFont="1" applyBorder="1" applyAlignment="1">
      <alignment horizontal="center" vertical="center" wrapText="1"/>
    </xf>
    <xf numFmtId="0" fontId="52" fillId="0" borderId="0" xfId="0" applyFont="1"/>
    <xf numFmtId="0" fontId="10" fillId="0" borderId="0" xfId="0" applyFont="1" applyProtection="1">
      <protection locked="0"/>
    </xf>
    <xf numFmtId="49" fontId="62" fillId="4" borderId="12" xfId="1" applyNumberFormat="1" applyFont="1" applyFill="1" applyBorder="1" applyAlignment="1" applyProtection="1">
      <alignment horizontal="left" vertical="top" wrapText="1"/>
    </xf>
    <xf numFmtId="0" fontId="43" fillId="0" borderId="0" xfId="0" applyFont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63" fillId="8" borderId="20" xfId="0" applyFont="1" applyFill="1" applyBorder="1" applyAlignment="1">
      <alignment horizontal="center" vertical="center"/>
    </xf>
    <xf numFmtId="164" fontId="6" fillId="8" borderId="20" xfId="0" applyNumberFormat="1" applyFont="1" applyFill="1" applyBorder="1" applyAlignment="1">
      <alignment horizontal="center" vertical="top"/>
    </xf>
    <xf numFmtId="164" fontId="14" fillId="8" borderId="20" xfId="0" applyNumberFormat="1" applyFont="1" applyFill="1" applyBorder="1" applyAlignment="1">
      <alignment horizontal="center" vertical="top" wrapText="1"/>
    </xf>
    <xf numFmtId="0" fontId="5" fillId="5" borderId="17" xfId="0" applyFont="1" applyFill="1" applyBorder="1" applyAlignment="1">
      <alignment horizontal="left" vertical="top" wrapText="1"/>
    </xf>
    <xf numFmtId="0" fontId="63" fillId="9" borderId="20" xfId="0" applyFont="1" applyFill="1" applyBorder="1" applyAlignment="1">
      <alignment horizontal="center" vertical="center"/>
    </xf>
    <xf numFmtId="0" fontId="52" fillId="0" borderId="12" xfId="0" applyFont="1" applyBorder="1" applyAlignment="1">
      <alignment vertical="center" wrapText="1"/>
    </xf>
    <xf numFmtId="0" fontId="61" fillId="0" borderId="12" xfId="0" applyFont="1" applyBorder="1" applyAlignment="1">
      <alignment horizontal="left" vertical="top" wrapText="1" indent="1" readingOrder="1"/>
    </xf>
    <xf numFmtId="0" fontId="61" fillId="0" borderId="12" xfId="0" applyFont="1" applyBorder="1" applyAlignment="1">
      <alignment horizontal="center" vertical="top" wrapText="1" readingOrder="1"/>
    </xf>
    <xf numFmtId="0" fontId="43" fillId="0" borderId="0" xfId="0" applyFont="1" applyAlignment="1">
      <alignment horizontal="right" vertical="top"/>
    </xf>
    <xf numFmtId="0" fontId="52" fillId="0" borderId="12" xfId="0" applyFont="1" applyBorder="1" applyAlignment="1">
      <alignment horizontal="center" vertical="center"/>
    </xf>
    <xf numFmtId="0" fontId="52" fillId="0" borderId="12" xfId="0" applyFont="1" applyBorder="1" applyAlignment="1">
      <alignment horizontal="left" vertical="center" wrapText="1"/>
    </xf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12" xfId="0" applyFont="1" applyBorder="1" applyAlignment="1">
      <alignment horizontal="center" vertical="center"/>
    </xf>
    <xf numFmtId="0" fontId="67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horizontal="left"/>
    </xf>
    <xf numFmtId="0" fontId="54" fillId="0" borderId="1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53" fillId="0" borderId="12" xfId="0" applyFont="1" applyFill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50" fillId="10" borderId="12" xfId="0" applyFont="1" applyFill="1" applyBorder="1" applyAlignment="1">
      <alignment vertical="center" wrapText="1"/>
    </xf>
    <xf numFmtId="0" fontId="53" fillId="0" borderId="22" xfId="0" applyFont="1" applyFill="1" applyBorder="1" applyAlignment="1">
      <alignment vertical="center" wrapText="1"/>
    </xf>
    <xf numFmtId="0" fontId="72" fillId="0" borderId="12" xfId="0" applyFont="1" applyBorder="1"/>
    <xf numFmtId="0" fontId="53" fillId="0" borderId="56" xfId="0" applyFont="1" applyFill="1" applyBorder="1" applyAlignment="1">
      <alignment vertical="center" wrapText="1"/>
    </xf>
    <xf numFmtId="0" fontId="0" fillId="0" borderId="56" xfId="0" applyBorder="1" applyAlignment="1">
      <alignment horizontal="center"/>
    </xf>
    <xf numFmtId="0" fontId="0" fillId="0" borderId="0" xfId="0" applyAlignment="1">
      <alignment vertical="top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0" fillId="0" borderId="12" xfId="0" applyBorder="1"/>
    <xf numFmtId="0" fontId="3" fillId="0" borderId="1" xfId="0" applyFont="1" applyBorder="1" applyAlignment="1">
      <alignment horizontal="center" vertical="top" wrapText="1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75" fillId="0" borderId="0" xfId="0" applyFont="1" applyAlignment="1">
      <alignment horizontal="center" vertical="top"/>
    </xf>
    <xf numFmtId="0" fontId="5" fillId="5" borderId="0" xfId="0" applyFont="1" applyFill="1" applyBorder="1" applyAlignment="1">
      <alignment vertical="top" wrapText="1"/>
    </xf>
    <xf numFmtId="0" fontId="5" fillId="4" borderId="22" xfId="0" applyFont="1" applyFill="1" applyBorder="1" applyAlignment="1">
      <alignment vertical="top" wrapText="1"/>
    </xf>
    <xf numFmtId="0" fontId="4" fillId="0" borderId="61" xfId="0" applyFont="1" applyBorder="1" applyAlignment="1">
      <alignment vertical="top" wrapText="1"/>
    </xf>
    <xf numFmtId="0" fontId="21" fillId="5" borderId="12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top" wrapText="1"/>
    </xf>
    <xf numFmtId="0" fontId="7" fillId="5" borderId="24" xfId="0" applyFont="1" applyFill="1" applyBorder="1" applyAlignment="1">
      <alignment horizontal="center" vertical="top" wrapText="1"/>
    </xf>
    <xf numFmtId="0" fontId="5" fillId="5" borderId="6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top" wrapText="1"/>
    </xf>
    <xf numFmtId="0" fontId="5" fillId="10" borderId="18" xfId="0" applyFont="1" applyFill="1" applyBorder="1" applyAlignment="1">
      <alignment horizontal="left" vertical="top" wrapText="1"/>
    </xf>
    <xf numFmtId="1" fontId="6" fillId="5" borderId="53" xfId="0" applyNumberFormat="1" applyFont="1" applyFill="1" applyBorder="1" applyAlignment="1" applyProtection="1">
      <alignment horizontal="center" vertical="top"/>
      <protection locked="0"/>
    </xf>
    <xf numFmtId="1" fontId="6" fillId="11" borderId="53" xfId="0" applyNumberFormat="1" applyFont="1" applyFill="1" applyBorder="1" applyAlignment="1" applyProtection="1">
      <alignment horizontal="center" vertical="top"/>
      <protection locked="0"/>
    </xf>
    <xf numFmtId="1" fontId="6" fillId="5" borderId="24" xfId="0" applyNumberFormat="1" applyFont="1" applyFill="1" applyBorder="1" applyAlignment="1" applyProtection="1">
      <alignment horizontal="center" vertical="top"/>
      <protection locked="0"/>
    </xf>
    <xf numFmtId="164" fontId="6" fillId="11" borderId="53" xfId="0" applyNumberFormat="1" applyFont="1" applyFill="1" applyBorder="1" applyAlignment="1" applyProtection="1">
      <alignment horizontal="center" vertical="top"/>
      <protection locked="0"/>
    </xf>
    <xf numFmtId="1" fontId="6" fillId="5" borderId="20" xfId="0" applyNumberFormat="1" applyFont="1" applyFill="1" applyBorder="1" applyAlignment="1" applyProtection="1">
      <alignment horizontal="center" vertical="top"/>
      <protection locked="0"/>
    </xf>
    <xf numFmtId="164" fontId="14" fillId="5" borderId="23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12" xfId="0" applyNumberFormat="1" applyFont="1" applyFill="1" applyBorder="1" applyAlignment="1" applyProtection="1">
      <alignment horizontal="left" vertical="top" wrapText="1"/>
      <protection locked="0"/>
    </xf>
    <xf numFmtId="49" fontId="2" fillId="4" borderId="12" xfId="0" applyNumberFormat="1" applyFont="1" applyFill="1" applyBorder="1" applyAlignment="1" applyProtection="1">
      <alignment horizontal="center" vertical="top" wrapText="1"/>
      <protection locked="0"/>
    </xf>
    <xf numFmtId="164" fontId="6" fillId="5" borderId="24" xfId="0" applyNumberFormat="1" applyFont="1" applyFill="1" applyBorder="1" applyAlignment="1" applyProtection="1">
      <alignment horizontal="center" vertical="top"/>
      <protection locked="0"/>
    </xf>
    <xf numFmtId="0" fontId="5" fillId="10" borderId="18" xfId="0" applyFont="1" applyFill="1" applyBorder="1" applyAlignment="1">
      <alignment vertical="top" wrapText="1"/>
    </xf>
    <xf numFmtId="49" fontId="5" fillId="4" borderId="18" xfId="0" applyNumberFormat="1" applyFont="1" applyFill="1" applyBorder="1" applyAlignment="1" applyProtection="1">
      <alignment horizontal="center" vertical="top" wrapText="1"/>
      <protection locked="0"/>
    </xf>
    <xf numFmtId="49" fontId="2" fillId="4" borderId="18" xfId="0" applyNumberFormat="1" applyFont="1" applyFill="1" applyBorder="1" applyAlignment="1" applyProtection="1">
      <alignment horizontal="left" vertical="top" wrapText="1"/>
      <protection locked="0"/>
    </xf>
    <xf numFmtId="0" fontId="5" fillId="10" borderId="18" xfId="0" applyFont="1" applyFill="1" applyBorder="1" applyAlignment="1" applyProtection="1">
      <alignment horizontal="left" vertical="top" wrapText="1"/>
      <protection locked="0"/>
    </xf>
    <xf numFmtId="49" fontId="5" fillId="4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14" xfId="0" applyNumberFormat="1" applyFont="1" applyFill="1" applyBorder="1" applyAlignment="1" applyProtection="1">
      <alignment horizontal="left" vertical="top" wrapText="1"/>
      <protection locked="0"/>
    </xf>
    <xf numFmtId="49" fontId="2" fillId="4" borderId="19" xfId="0" applyNumberFormat="1" applyFont="1" applyFill="1" applyBorder="1" applyAlignment="1" applyProtection="1">
      <alignment horizontal="left" vertical="top" wrapText="1"/>
      <protection locked="0"/>
    </xf>
    <xf numFmtId="49" fontId="2" fillId="4" borderId="19" xfId="0" applyNumberFormat="1" applyFont="1" applyFill="1" applyBorder="1" applyAlignment="1" applyProtection="1">
      <alignment horizontal="center" vertical="top" wrapText="1"/>
      <protection locked="0"/>
    </xf>
    <xf numFmtId="49" fontId="5" fillId="4" borderId="50" xfId="0" applyNumberFormat="1" applyFont="1" applyFill="1" applyBorder="1" applyAlignment="1" applyProtection="1">
      <alignment horizontal="center" vertical="top" wrapText="1"/>
      <protection locked="0"/>
    </xf>
    <xf numFmtId="49" fontId="2" fillId="4" borderId="50" xfId="0" applyNumberFormat="1" applyFont="1" applyFill="1" applyBorder="1" applyAlignment="1" applyProtection="1">
      <alignment horizontal="left" vertical="top" wrapText="1"/>
      <protection locked="0"/>
    </xf>
    <xf numFmtId="49" fontId="2" fillId="4" borderId="51" xfId="0" applyNumberFormat="1" applyFont="1" applyFill="1" applyBorder="1" applyAlignment="1" applyProtection="1">
      <alignment horizontal="left" vertical="top" wrapText="1"/>
      <protection locked="0"/>
    </xf>
    <xf numFmtId="49" fontId="2" fillId="4" borderId="51" xfId="0" applyNumberFormat="1" applyFont="1" applyFill="1" applyBorder="1" applyAlignment="1" applyProtection="1">
      <alignment horizontal="center" vertical="top" wrapText="1"/>
      <protection locked="0"/>
    </xf>
    <xf numFmtId="0" fontId="5" fillId="10" borderId="12" xfId="0" applyFont="1" applyFill="1" applyBorder="1" applyAlignment="1">
      <alignment vertical="center" wrapText="1"/>
    </xf>
    <xf numFmtId="0" fontId="0" fillId="10" borderId="12" xfId="0" applyFill="1" applyBorder="1"/>
    <xf numFmtId="0" fontId="5" fillId="10" borderId="12" xfId="0" applyFont="1" applyFill="1" applyBorder="1" applyAlignment="1" applyProtection="1">
      <alignment horizontal="left" vertical="top" wrapText="1"/>
      <protection locked="0"/>
    </xf>
    <xf numFmtId="1" fontId="6" fillId="5" borderId="20" xfId="0" applyNumberFormat="1" applyFont="1" applyFill="1" applyBorder="1" applyAlignment="1">
      <alignment horizontal="center" vertical="top"/>
    </xf>
    <xf numFmtId="49" fontId="2" fillId="4" borderId="14" xfId="0" applyNumberFormat="1" applyFont="1" applyFill="1" applyBorder="1" applyAlignment="1">
      <alignment horizontal="left" vertical="top" wrapText="1"/>
    </xf>
    <xf numFmtId="0" fontId="11" fillId="0" borderId="9" xfId="0" applyFont="1" applyBorder="1"/>
    <xf numFmtId="164" fontId="12" fillId="2" borderId="23" xfId="0" applyNumberFormat="1" applyFont="1" applyFill="1" applyBorder="1" applyAlignment="1">
      <alignment horizontal="center"/>
    </xf>
    <xf numFmtId="0" fontId="18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49" fontId="5" fillId="4" borderId="19" xfId="0" applyNumberFormat="1" applyFont="1" applyFill="1" applyBorder="1" applyAlignment="1" applyProtection="1">
      <alignment horizontal="center" vertical="top" wrapText="1"/>
      <protection locked="0"/>
    </xf>
    <xf numFmtId="0" fontId="5" fillId="12" borderId="17" xfId="0" applyFont="1" applyFill="1" applyBorder="1" applyAlignment="1" applyProtection="1">
      <alignment horizontal="left" vertical="top" wrapText="1"/>
      <protection locked="0"/>
    </xf>
    <xf numFmtId="0" fontId="5" fillId="12" borderId="15" xfId="0" applyFont="1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left" vertical="top" wrapText="1"/>
      <protection locked="0"/>
    </xf>
    <xf numFmtId="0" fontId="16" fillId="13" borderId="10" xfId="0" applyFont="1" applyFill="1" applyBorder="1"/>
    <xf numFmtId="1" fontId="13" fillId="13" borderId="20" xfId="0" applyNumberFormat="1" applyFont="1" applyFill="1" applyBorder="1" applyAlignment="1">
      <alignment horizontal="center"/>
    </xf>
    <xf numFmtId="0" fontId="13" fillId="13" borderId="23" xfId="0" applyFont="1" applyFill="1" applyBorder="1" applyAlignment="1">
      <alignment horizontal="center"/>
    </xf>
    <xf numFmtId="0" fontId="13" fillId="13" borderId="12" xfId="0" applyFont="1" applyFill="1" applyBorder="1" applyAlignment="1">
      <alignment horizontal="center"/>
    </xf>
    <xf numFmtId="0" fontId="13" fillId="13" borderId="0" xfId="0" applyFont="1" applyFill="1" applyBorder="1" applyAlignment="1">
      <alignment horizontal="center"/>
    </xf>
    <xf numFmtId="0" fontId="16" fillId="13" borderId="10" xfId="0" applyFont="1" applyFill="1" applyBorder="1" applyAlignment="1">
      <alignment wrapText="1"/>
    </xf>
    <xf numFmtId="0" fontId="0" fillId="0" borderId="0" xfId="0" applyBorder="1"/>
    <xf numFmtId="0" fontId="14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Border="1" applyAlignment="1">
      <alignment vertical="center" wrapText="1"/>
    </xf>
    <xf numFmtId="0" fontId="19" fillId="0" borderId="17" xfId="0" applyFont="1" applyBorder="1" applyAlignment="1" applyProtection="1">
      <alignment vertical="top" wrapText="1"/>
      <protection locked="0"/>
    </xf>
    <xf numFmtId="0" fontId="19" fillId="0" borderId="21" xfId="0" applyFont="1" applyBorder="1" applyAlignment="1" applyProtection="1">
      <alignment vertical="top" wrapText="1"/>
      <protection locked="0"/>
    </xf>
    <xf numFmtId="0" fontId="19" fillId="0" borderId="18" xfId="0" applyFont="1" applyBorder="1" applyAlignment="1" applyProtection="1">
      <alignment vertical="top" wrapText="1"/>
      <protection locked="0"/>
    </xf>
    <xf numFmtId="164" fontId="23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3" borderId="65" xfId="0" applyFill="1" applyBorder="1"/>
    <xf numFmtId="0" fontId="79" fillId="0" borderId="12" xfId="0" applyFont="1" applyBorder="1" applyAlignment="1">
      <alignment horizontal="center" vertical="top"/>
    </xf>
    <xf numFmtId="0" fontId="79" fillId="0" borderId="12" xfId="0" applyFont="1" applyBorder="1" applyAlignment="1">
      <alignment horizontal="center" vertical="top" wrapText="1"/>
    </xf>
    <xf numFmtId="0" fontId="78" fillId="0" borderId="12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top" wrapText="1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0" fontId="53" fillId="0" borderId="12" xfId="0" applyFont="1" applyBorder="1" applyAlignment="1">
      <alignment vertical="center" wrapText="1"/>
    </xf>
    <xf numFmtId="164" fontId="2" fillId="0" borderId="12" xfId="0" applyNumberFormat="1" applyFont="1" applyBorder="1" applyAlignment="1" applyProtection="1">
      <alignment horizontal="center" vertical="top"/>
      <protection locked="0"/>
    </xf>
    <xf numFmtId="164" fontId="21" fillId="3" borderId="1" xfId="0" applyNumberFormat="1" applyFont="1" applyFill="1" applyBorder="1" applyAlignment="1">
      <alignment horizontal="center" vertical="top" wrapText="1"/>
    </xf>
    <xf numFmtId="0" fontId="5" fillId="6" borderId="12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164" fontId="6" fillId="9" borderId="20" xfId="0" applyNumberFormat="1" applyFont="1" applyFill="1" applyBorder="1" applyAlignment="1" applyProtection="1">
      <alignment horizontal="center" vertical="top"/>
      <protection locked="0"/>
    </xf>
    <xf numFmtId="49" fontId="20" fillId="0" borderId="2" xfId="0" applyNumberFormat="1" applyFont="1" applyBorder="1" applyAlignment="1" applyProtection="1">
      <alignment horizontal="left" vertical="top" wrapText="1"/>
      <protection locked="0"/>
    </xf>
    <xf numFmtId="164" fontId="2" fillId="0" borderId="2" xfId="0" applyNumberFormat="1" applyFont="1" applyBorder="1" applyAlignment="1" applyProtection="1">
      <alignment horizontal="center" vertical="top"/>
      <protection locked="0"/>
    </xf>
    <xf numFmtId="0" fontId="13" fillId="0" borderId="12" xfId="0" applyFont="1" applyBorder="1" applyAlignment="1">
      <alignment horizontal="right"/>
    </xf>
    <xf numFmtId="164" fontId="13" fillId="0" borderId="12" xfId="0" applyNumberFormat="1" applyFont="1" applyBorder="1" applyAlignment="1">
      <alignment horizontal="center" vertical="top"/>
    </xf>
    <xf numFmtId="0" fontId="83" fillId="0" borderId="19" xfId="0" applyFont="1" applyBorder="1"/>
    <xf numFmtId="164" fontId="83" fillId="0" borderId="19" xfId="0" applyNumberFormat="1" applyFont="1" applyBorder="1"/>
    <xf numFmtId="164" fontId="2" fillId="0" borderId="5" xfId="0" applyNumberFormat="1" applyFont="1" applyBorder="1" applyAlignment="1" applyProtection="1">
      <alignment horizontal="center" vertical="top"/>
      <protection locked="0"/>
    </xf>
    <xf numFmtId="0" fontId="0" fillId="0" borderId="1" xfId="0" applyBorder="1"/>
    <xf numFmtId="164" fontId="2" fillId="0" borderId="27" xfId="0" applyNumberFormat="1" applyFont="1" applyBorder="1" applyAlignment="1" applyProtection="1">
      <alignment horizontal="center" vertical="top"/>
      <protection locked="0"/>
    </xf>
    <xf numFmtId="164" fontId="13" fillId="0" borderId="8" xfId="0" applyNumberFormat="1" applyFont="1" applyBorder="1" applyAlignment="1">
      <alignment horizontal="center" vertical="top"/>
    </xf>
    <xf numFmtId="0" fontId="0" fillId="0" borderId="8" xfId="0" applyBorder="1"/>
    <xf numFmtId="164" fontId="0" fillId="0" borderId="8" xfId="0" applyNumberFormat="1" applyBorder="1"/>
    <xf numFmtId="0" fontId="0" fillId="0" borderId="1" xfId="0" applyBorder="1" applyProtection="1"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164" fontId="2" fillId="0" borderId="36" xfId="0" applyNumberFormat="1" applyFont="1" applyBorder="1" applyAlignment="1" applyProtection="1">
      <alignment horizontal="center" vertical="top"/>
      <protection locked="0"/>
    </xf>
    <xf numFmtId="0" fontId="0" fillId="0" borderId="72" xfId="0" applyBorder="1"/>
    <xf numFmtId="164" fontId="83" fillId="0" borderId="73" xfId="0" applyNumberFormat="1" applyFont="1" applyBorder="1"/>
    <xf numFmtId="0" fontId="50" fillId="6" borderId="12" xfId="0" applyFont="1" applyFill="1" applyBorder="1" applyAlignment="1">
      <alignment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6" borderId="1" xfId="0" applyNumberFormat="1" applyFont="1" applyFill="1" applyBorder="1" applyAlignment="1" applyProtection="1">
      <alignment horizontal="left" vertical="top" wrapText="1"/>
      <protection locked="0"/>
    </xf>
    <xf numFmtId="0" fontId="19" fillId="14" borderId="0" xfId="0" applyFont="1" applyFill="1"/>
    <xf numFmtId="0" fontId="78" fillId="14" borderId="0" xfId="0" applyFont="1" applyFill="1" applyAlignment="1">
      <alignment horizontal="center" vertical="center" readingOrder="1"/>
    </xf>
    <xf numFmtId="49" fontId="2" fillId="9" borderId="18" xfId="0" applyNumberFormat="1" applyFont="1" applyFill="1" applyBorder="1" applyAlignment="1" applyProtection="1">
      <alignment horizontal="center" vertical="top" wrapText="1"/>
      <protection locked="0"/>
    </xf>
    <xf numFmtId="49" fontId="2" fillId="9" borderId="12" xfId="0" applyNumberFormat="1" applyFont="1" applyFill="1" applyBorder="1" applyAlignment="1" applyProtection="1">
      <alignment horizontal="center" vertical="top" wrapText="1"/>
      <protection locked="0"/>
    </xf>
    <xf numFmtId="49" fontId="7" fillId="9" borderId="12" xfId="0" applyNumberFormat="1" applyFont="1" applyFill="1" applyBorder="1" applyAlignment="1" applyProtection="1">
      <alignment horizontal="left" vertical="top" wrapText="1"/>
      <protection locked="0"/>
    </xf>
    <xf numFmtId="49" fontId="2" fillId="9" borderId="12" xfId="0" applyNumberFormat="1" applyFont="1" applyFill="1" applyBorder="1" applyAlignment="1" applyProtection="1">
      <alignment horizontal="left" vertical="top" wrapText="1"/>
      <protection locked="0"/>
    </xf>
    <xf numFmtId="49" fontId="5" fillId="9" borderId="12" xfId="0" applyNumberFormat="1" applyFont="1" applyFill="1" applyBorder="1" applyAlignment="1" applyProtection="1">
      <alignment horizontal="center" vertical="top" wrapText="1"/>
      <protection locked="0"/>
    </xf>
    <xf numFmtId="0" fontId="0" fillId="9" borderId="12" xfId="0" applyFill="1" applyBorder="1"/>
    <xf numFmtId="49" fontId="2" fillId="9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9" borderId="19" xfId="0" applyNumberFormat="1" applyFont="1" applyFill="1" applyBorder="1" applyAlignment="1" applyProtection="1">
      <alignment horizontal="center" vertical="top" wrapText="1"/>
      <protection locked="0"/>
    </xf>
    <xf numFmtId="49" fontId="7" fillId="9" borderId="19" xfId="0" applyNumberFormat="1" applyFont="1" applyFill="1" applyBorder="1" applyAlignment="1" applyProtection="1">
      <alignment horizontal="left" vertical="top" wrapText="1"/>
      <protection locked="0"/>
    </xf>
    <xf numFmtId="49" fontId="2" fillId="9" borderId="19" xfId="0" applyNumberFormat="1" applyFont="1" applyFill="1" applyBorder="1" applyAlignment="1" applyProtection="1">
      <alignment horizontal="left" vertical="top" wrapText="1"/>
      <protection locked="0"/>
    </xf>
    <xf numFmtId="49" fontId="5" fillId="9" borderId="19" xfId="0" applyNumberFormat="1" applyFont="1" applyFill="1" applyBorder="1" applyAlignment="1" applyProtection="1">
      <alignment horizontal="center" vertical="top" wrapText="1"/>
      <protection locked="0"/>
    </xf>
    <xf numFmtId="0" fontId="0" fillId="9" borderId="19" xfId="0" applyFill="1" applyBorder="1"/>
    <xf numFmtId="49" fontId="15" fillId="9" borderId="12" xfId="0" applyNumberFormat="1" applyFont="1" applyFill="1" applyBorder="1" applyAlignment="1" applyProtection="1">
      <alignment horizontal="left" vertical="top" wrapText="1"/>
      <protection locked="0"/>
    </xf>
    <xf numFmtId="164" fontId="6" fillId="5" borderId="20" xfId="0" applyNumberFormat="1" applyFont="1" applyFill="1" applyBorder="1" applyAlignment="1" applyProtection="1">
      <alignment horizontal="center" vertical="top"/>
      <protection locked="0"/>
    </xf>
    <xf numFmtId="0" fontId="5" fillId="4" borderId="42" xfId="0" applyFont="1" applyFill="1" applyBorder="1" applyAlignment="1" applyProtection="1">
      <alignment horizontal="center" vertical="top" wrapText="1"/>
      <protection locked="0"/>
    </xf>
    <xf numFmtId="0" fontId="5" fillId="4" borderId="43" xfId="0" applyFont="1" applyFill="1" applyBorder="1" applyAlignment="1" applyProtection="1">
      <alignment horizontal="center" vertical="top" wrapText="1"/>
      <protection locked="0"/>
    </xf>
    <xf numFmtId="49" fontId="2" fillId="4" borderId="36" xfId="0" applyNumberFormat="1" applyFont="1" applyFill="1" applyBorder="1" applyAlignment="1" applyProtection="1">
      <alignment horizontal="center" vertical="top" wrapText="1"/>
      <protection locked="0"/>
    </xf>
    <xf numFmtId="49" fontId="44" fillId="4" borderId="18" xfId="0" applyNumberFormat="1" applyFont="1" applyFill="1" applyBorder="1" applyAlignment="1" applyProtection="1">
      <alignment horizontal="center" vertical="top" wrapText="1"/>
      <protection locked="0"/>
    </xf>
    <xf numFmtId="0" fontId="5" fillId="9" borderId="12" xfId="0" applyFont="1" applyFill="1" applyBorder="1" applyAlignment="1">
      <alignment horizontal="center" vertical="top" wrapText="1"/>
    </xf>
    <xf numFmtId="0" fontId="0" fillId="9" borderId="19" xfId="0" applyFill="1" applyBorder="1" applyAlignment="1">
      <alignment horizontal="center" vertical="top"/>
    </xf>
    <xf numFmtId="0" fontId="0" fillId="9" borderId="12" xfId="0" applyFill="1" applyBorder="1" applyAlignment="1">
      <alignment horizontal="center" vertical="top"/>
    </xf>
    <xf numFmtId="164" fontId="6" fillId="5" borderId="35" xfId="0" applyNumberFormat="1" applyFont="1" applyFill="1" applyBorder="1" applyAlignment="1" applyProtection="1">
      <alignment horizontal="center" vertical="top"/>
      <protection locked="0"/>
    </xf>
    <xf numFmtId="164" fontId="14" fillId="5" borderId="35" xfId="0" applyNumberFormat="1" applyFont="1" applyFill="1" applyBorder="1" applyAlignment="1">
      <alignment horizontal="center" vertical="top" wrapText="1"/>
    </xf>
    <xf numFmtId="0" fontId="7" fillId="4" borderId="26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 vertical="top" wrapText="1"/>
    </xf>
    <xf numFmtId="0" fontId="7" fillId="4" borderId="38" xfId="0" applyFont="1" applyFill="1" applyBorder="1" applyAlignment="1">
      <alignment horizontal="center" vertical="top" wrapText="1"/>
    </xf>
    <xf numFmtId="49" fontId="2" fillId="4" borderId="36" xfId="0" applyNumberFormat="1" applyFont="1" applyFill="1" applyBorder="1" applyAlignment="1" applyProtection="1">
      <alignment horizontal="left" vertical="top" wrapText="1"/>
      <protection locked="0"/>
    </xf>
    <xf numFmtId="49" fontId="29" fillId="4" borderId="12" xfId="0" applyNumberFormat="1" applyFont="1" applyFill="1" applyBorder="1" applyAlignment="1" applyProtection="1">
      <alignment horizontal="left" vertical="top" wrapText="1"/>
      <protection locked="0"/>
    </xf>
    <xf numFmtId="49" fontId="36" fillId="4" borderId="12" xfId="1" applyNumberFormat="1" applyFill="1" applyBorder="1" applyAlignment="1" applyProtection="1">
      <alignment horizontal="left" vertical="top" wrapText="1"/>
      <protection locked="0"/>
    </xf>
    <xf numFmtId="49" fontId="5" fillId="4" borderId="16" xfId="0" applyNumberFormat="1" applyFont="1" applyFill="1" applyBorder="1" applyAlignment="1" applyProtection="1">
      <alignment horizontal="center" vertical="top" wrapText="1"/>
      <protection locked="0"/>
    </xf>
    <xf numFmtId="49" fontId="5" fillId="4" borderId="22" xfId="0" applyNumberFormat="1" applyFont="1" applyFill="1" applyBorder="1" applyAlignment="1" applyProtection="1">
      <alignment horizontal="center" vertical="top" wrapText="1"/>
      <protection locked="0"/>
    </xf>
    <xf numFmtId="49" fontId="2" fillId="10" borderId="12" xfId="0" applyNumberFormat="1" applyFont="1" applyFill="1" applyBorder="1" applyAlignment="1" applyProtection="1">
      <alignment horizontal="left" vertical="top" wrapText="1"/>
      <protection locked="0"/>
    </xf>
    <xf numFmtId="49" fontId="5" fillId="10" borderId="18" xfId="0" applyNumberFormat="1" applyFont="1" applyFill="1" applyBorder="1" applyAlignment="1" applyProtection="1">
      <alignment horizontal="center" vertical="top" wrapText="1"/>
      <protection locked="0"/>
    </xf>
    <xf numFmtId="49" fontId="5" fillId="10" borderId="12" xfId="0" applyNumberFormat="1" applyFont="1" applyFill="1" applyBorder="1" applyAlignment="1" applyProtection="1">
      <alignment horizontal="center" vertical="top" wrapText="1"/>
      <protection locked="0"/>
    </xf>
    <xf numFmtId="49" fontId="2" fillId="10" borderId="12" xfId="0" applyNumberFormat="1" applyFont="1" applyFill="1" applyBorder="1" applyAlignment="1" applyProtection="1">
      <alignment horizontal="center" vertical="top" wrapText="1"/>
      <protection locked="0"/>
    </xf>
    <xf numFmtId="164" fontId="14" fillId="9" borderId="20" xfId="0" applyNumberFormat="1" applyFont="1" applyFill="1" applyBorder="1" applyAlignment="1">
      <alignment horizontal="center" vertical="top" wrapText="1"/>
    </xf>
    <xf numFmtId="49" fontId="29" fillId="4" borderId="18" xfId="0" applyNumberFormat="1" applyFont="1" applyFill="1" applyBorder="1" applyAlignment="1" applyProtection="1">
      <alignment horizontal="center" vertical="top" wrapText="1"/>
      <protection locked="0"/>
    </xf>
    <xf numFmtId="49" fontId="7" fillId="4" borderId="12" xfId="0" applyNumberFormat="1" applyFont="1" applyFill="1" applyBorder="1" applyAlignment="1" applyProtection="1">
      <alignment horizontal="left" vertical="top" wrapText="1"/>
      <protection locked="0"/>
    </xf>
    <xf numFmtId="49" fontId="2" fillId="4" borderId="18" xfId="0" applyNumberFormat="1" applyFont="1" applyFill="1" applyBorder="1" applyAlignment="1" applyProtection="1">
      <alignment horizontal="center" vertical="top" wrapText="1"/>
      <protection locked="0"/>
    </xf>
    <xf numFmtId="49" fontId="5" fillId="4" borderId="36" xfId="0" applyNumberFormat="1" applyFont="1" applyFill="1" applyBorder="1" applyAlignment="1" applyProtection="1">
      <alignment horizontal="center" vertical="top" wrapText="1"/>
      <protection locked="0"/>
    </xf>
    <xf numFmtId="49" fontId="2" fillId="4" borderId="13" xfId="0" applyNumberFormat="1" applyFont="1" applyFill="1" applyBorder="1" applyAlignment="1" applyProtection="1">
      <alignment horizontal="left" vertical="top" wrapText="1"/>
      <protection locked="0"/>
    </xf>
    <xf numFmtId="49" fontId="2" fillId="4" borderId="17" xfId="0" applyNumberFormat="1" applyFont="1" applyFill="1" applyBorder="1" applyAlignment="1" applyProtection="1">
      <alignment horizontal="left" vertical="top" wrapText="1"/>
      <protection locked="0"/>
    </xf>
    <xf numFmtId="49" fontId="2" fillId="4" borderId="17" xfId="0" applyNumberFormat="1" applyFont="1" applyFill="1" applyBorder="1" applyAlignment="1">
      <alignment horizontal="left" vertical="top" wrapText="1"/>
    </xf>
    <xf numFmtId="49" fontId="2" fillId="4" borderId="14" xfId="0" applyNumberFormat="1" applyFont="1" applyFill="1" applyBorder="1" applyAlignment="1" applyProtection="1">
      <alignment horizontal="center" vertical="top" wrapText="1"/>
      <protection locked="0"/>
    </xf>
    <xf numFmtId="49" fontId="7" fillId="4" borderId="19" xfId="0" applyNumberFormat="1" applyFont="1" applyFill="1" applyBorder="1" applyAlignment="1" applyProtection="1">
      <alignment horizontal="left" vertical="top" wrapText="1"/>
      <protection locked="0"/>
    </xf>
    <xf numFmtId="49" fontId="15" fillId="4" borderId="12" xfId="0" applyNumberFormat="1" applyFont="1" applyFill="1" applyBorder="1" applyAlignment="1" applyProtection="1">
      <alignment horizontal="left" vertical="top" wrapText="1"/>
      <protection locked="0"/>
    </xf>
    <xf numFmtId="49" fontId="2" fillId="6" borderId="12" xfId="0" applyNumberFormat="1" applyFont="1" applyFill="1" applyBorder="1" applyAlignment="1" applyProtection="1">
      <alignment horizontal="left" vertical="top" wrapText="1"/>
      <protection locked="0"/>
    </xf>
    <xf numFmtId="49" fontId="2" fillId="6" borderId="19" xfId="0" applyNumberFormat="1" applyFont="1" applyFill="1" applyBorder="1" applyAlignment="1" applyProtection="1">
      <alignment horizontal="left" vertical="top" wrapText="1"/>
      <protection locked="0"/>
    </xf>
    <xf numFmtId="49" fontId="2" fillId="6" borderId="51" xfId="0" applyNumberFormat="1" applyFont="1" applyFill="1" applyBorder="1" applyAlignment="1" applyProtection="1">
      <alignment horizontal="left" vertical="top" wrapText="1"/>
      <protection locked="0"/>
    </xf>
    <xf numFmtId="49" fontId="2" fillId="6" borderId="19" xfId="0" applyNumberFormat="1" applyFont="1" applyFill="1" applyBorder="1" applyAlignment="1">
      <alignment horizontal="left" vertical="top" wrapText="1"/>
    </xf>
    <xf numFmtId="0" fontId="0" fillId="6" borderId="12" xfId="0" applyFill="1" applyBorder="1"/>
    <xf numFmtId="49" fontId="2" fillId="6" borderId="19" xfId="0" applyNumberFormat="1" applyFont="1" applyFill="1" applyBorder="1" applyAlignment="1">
      <alignment horizontal="center" vertical="top" wrapText="1"/>
    </xf>
    <xf numFmtId="0" fontId="0" fillId="6" borderId="19" xfId="0" applyFill="1" applyBorder="1"/>
    <xf numFmtId="49" fontId="2" fillId="6" borderId="12" xfId="0" applyNumberFormat="1" applyFont="1" applyFill="1" applyBorder="1" applyAlignment="1">
      <alignment horizontal="left" vertical="top" wrapText="1"/>
    </xf>
    <xf numFmtId="49" fontId="2" fillId="6" borderId="12" xfId="0" applyNumberFormat="1" applyFont="1" applyFill="1" applyBorder="1" applyAlignment="1">
      <alignment horizontal="center" vertical="top" wrapText="1"/>
    </xf>
    <xf numFmtId="49" fontId="2" fillId="10" borderId="17" xfId="0" applyNumberFormat="1" applyFont="1" applyFill="1" applyBorder="1" applyAlignment="1" applyProtection="1">
      <alignment horizontal="left" vertical="top" wrapText="1"/>
      <protection locked="0"/>
    </xf>
    <xf numFmtId="49" fontId="2" fillId="10" borderId="18" xfId="0" applyNumberFormat="1" applyFont="1" applyFill="1" applyBorder="1" applyAlignment="1" applyProtection="1">
      <alignment horizontal="center" vertical="top" wrapText="1"/>
      <protection locked="0"/>
    </xf>
    <xf numFmtId="49" fontId="7" fillId="10" borderId="12" xfId="0" applyNumberFormat="1" applyFont="1" applyFill="1" applyBorder="1" applyAlignment="1" applyProtection="1">
      <alignment horizontal="left" vertical="top" wrapText="1"/>
      <protection locked="0"/>
    </xf>
    <xf numFmtId="49" fontId="84" fillId="15" borderId="19" xfId="0" applyNumberFormat="1" applyFont="1" applyFill="1" applyBorder="1" applyAlignment="1" applyProtection="1">
      <alignment horizontal="left" vertical="top" wrapText="1"/>
      <protection locked="0"/>
    </xf>
    <xf numFmtId="49" fontId="2" fillId="15" borderId="12" xfId="0" applyNumberFormat="1" applyFont="1" applyFill="1" applyBorder="1" applyAlignment="1" applyProtection="1">
      <alignment horizontal="left" vertical="top" wrapText="1"/>
      <protection locked="0"/>
    </xf>
    <xf numFmtId="0" fontId="0" fillId="9" borderId="0" xfId="0" applyFill="1"/>
    <xf numFmtId="49" fontId="84" fillId="6" borderId="19" xfId="0" applyNumberFormat="1" applyFont="1" applyFill="1" applyBorder="1" applyAlignment="1" applyProtection="1">
      <alignment horizontal="left" vertical="top" wrapText="1"/>
      <protection locked="0"/>
    </xf>
    <xf numFmtId="49" fontId="84" fillId="6" borderId="12" xfId="0" applyNumberFormat="1" applyFont="1" applyFill="1" applyBorder="1" applyAlignment="1" applyProtection="1">
      <alignment horizontal="left" vertical="top" wrapText="1"/>
      <protection locked="0"/>
    </xf>
    <xf numFmtId="49" fontId="2" fillId="6" borderId="12" xfId="0" applyNumberFormat="1" applyFont="1" applyFill="1" applyBorder="1" applyAlignment="1" applyProtection="1">
      <alignment horizontal="left" vertical="top" wrapText="1"/>
    </xf>
    <xf numFmtId="0" fontId="84" fillId="6" borderId="12" xfId="0" applyFont="1" applyFill="1" applyBorder="1" applyAlignment="1" applyProtection="1">
      <alignment horizontal="left" vertical="center" wrapText="1"/>
    </xf>
    <xf numFmtId="49" fontId="7" fillId="6" borderId="12" xfId="0" applyNumberFormat="1" applyFont="1" applyFill="1" applyBorder="1" applyAlignment="1" applyProtection="1">
      <alignment horizontal="left" vertical="top" wrapText="1"/>
      <protection locked="0"/>
    </xf>
    <xf numFmtId="0" fontId="5" fillId="6" borderId="12" xfId="0" applyFont="1" applyFill="1" applyBorder="1" applyAlignment="1">
      <alignment horizontal="center" vertical="top" wrapText="1"/>
    </xf>
    <xf numFmtId="49" fontId="2" fillId="6" borderId="73" xfId="0" applyNumberFormat="1" applyFont="1" applyFill="1" applyBorder="1" applyAlignment="1" applyProtection="1">
      <alignment horizontal="left" vertical="top" wrapText="1"/>
      <protection locked="0"/>
    </xf>
    <xf numFmtId="49" fontId="20" fillId="6" borderId="5" xfId="0" applyNumberFormat="1" applyFont="1" applyFill="1" applyBorder="1" applyAlignment="1" applyProtection="1">
      <alignment horizontal="left" vertical="top" wrapText="1"/>
      <protection locked="0"/>
    </xf>
    <xf numFmtId="0" fontId="36" fillId="0" borderId="12" xfId="1" applyFill="1" applyBorder="1" applyAlignment="1" applyProtection="1">
      <alignment vertical="center" wrapText="1"/>
    </xf>
    <xf numFmtId="0" fontId="85" fillId="16" borderId="80" xfId="0" applyFont="1" applyFill="1" applyBorder="1" applyAlignment="1">
      <alignment vertical="center" wrapText="1"/>
    </xf>
    <xf numFmtId="0" fontId="36" fillId="0" borderId="40" xfId="1" applyBorder="1" applyAlignment="1">
      <alignment wrapText="1"/>
    </xf>
    <xf numFmtId="49" fontId="2" fillId="6" borderId="5" xfId="0" applyNumberFormat="1" applyFont="1" applyFill="1" applyBorder="1" applyAlignment="1" applyProtection="1">
      <alignment horizontal="left" vertical="top"/>
      <protection locked="0"/>
    </xf>
    <xf numFmtId="49" fontId="2" fillId="6" borderId="5" xfId="0" applyNumberFormat="1" applyFont="1" applyFill="1" applyBorder="1" applyAlignment="1" applyProtection="1">
      <alignment horizontal="left" vertical="top" wrapText="1"/>
      <protection locked="0"/>
    </xf>
    <xf numFmtId="0" fontId="86" fillId="0" borderId="80" xfId="0" applyFont="1" applyBorder="1" applyAlignment="1">
      <alignment wrapText="1"/>
    </xf>
    <xf numFmtId="49" fontId="2" fillId="6" borderId="12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right"/>
    </xf>
    <xf numFmtId="0" fontId="56" fillId="7" borderId="0" xfId="0" applyFont="1" applyFill="1" applyAlignment="1">
      <alignment horizontal="center" vertical="top" wrapText="1"/>
    </xf>
    <xf numFmtId="49" fontId="87" fillId="17" borderId="12" xfId="0" applyNumberFormat="1" applyFont="1" applyFill="1" applyBorder="1" applyAlignment="1" applyProtection="1">
      <alignment horizontal="left" vertical="top" wrapText="1"/>
      <protection locked="0"/>
    </xf>
    <xf numFmtId="49" fontId="20" fillId="6" borderId="8" xfId="0" applyNumberFormat="1" applyFont="1" applyFill="1" applyBorder="1" applyAlignment="1" applyProtection="1">
      <alignment horizontal="left" vertical="top" wrapText="1"/>
      <protection locked="0"/>
    </xf>
    <xf numFmtId="0" fontId="54" fillId="0" borderId="3" xfId="0" applyFont="1" applyBorder="1" applyAlignment="1">
      <alignment horizontal="center" vertical="center" wrapText="1"/>
    </xf>
    <xf numFmtId="0" fontId="54" fillId="0" borderId="84" xfId="0" applyFont="1" applyBorder="1" applyAlignment="1">
      <alignment horizontal="center" vertical="center" wrapText="1"/>
    </xf>
    <xf numFmtId="0" fontId="53" fillId="4" borderId="12" xfId="0" applyFont="1" applyFill="1" applyBorder="1" applyAlignment="1">
      <alignment vertical="center" wrapText="1"/>
    </xf>
    <xf numFmtId="0" fontId="53" fillId="0" borderId="82" xfId="0" applyFont="1" applyBorder="1" applyAlignment="1">
      <alignment vertical="center" wrapText="1"/>
    </xf>
    <xf numFmtId="0" fontId="53" fillId="6" borderId="12" xfId="0" applyFont="1" applyFill="1" applyBorder="1" applyAlignment="1">
      <alignment vertical="center" wrapText="1"/>
    </xf>
    <xf numFmtId="0" fontId="58" fillId="19" borderId="1" xfId="0" applyFont="1" applyFill="1" applyBorder="1"/>
    <xf numFmtId="0" fontId="52" fillId="0" borderId="85" xfId="0" applyFont="1" applyBorder="1" applyAlignment="1">
      <alignment vertical="center" wrapText="1"/>
    </xf>
    <xf numFmtId="0" fontId="52" fillId="0" borderId="54" xfId="0" applyFont="1" applyBorder="1" applyAlignment="1">
      <alignment vertical="center" wrapText="1"/>
    </xf>
    <xf numFmtId="0" fontId="52" fillId="0" borderId="86" xfId="0" applyFont="1" applyBorder="1" applyAlignment="1">
      <alignment vertical="center" wrapText="1"/>
    </xf>
    <xf numFmtId="0" fontId="0" fillId="10" borderId="0" xfId="0" applyFill="1" applyAlignment="1" applyProtection="1">
      <alignment horizontal="left"/>
      <protection locked="0"/>
    </xf>
    <xf numFmtId="0" fontId="43" fillId="10" borderId="0" xfId="0" applyFont="1" applyFill="1" applyAlignment="1">
      <alignment horizontal="right"/>
    </xf>
    <xf numFmtId="0" fontId="0" fillId="0" borderId="12" xfId="0" applyBorder="1" applyAlignment="1" applyProtection="1">
      <alignment horizontal="left" wrapText="1"/>
      <protection locked="0"/>
    </xf>
    <xf numFmtId="0" fontId="50" fillId="0" borderId="12" xfId="0" applyFont="1" applyBorder="1" applyAlignment="1">
      <alignment horizontal="left" vertical="center" wrapText="1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0" fontId="51" fillId="0" borderId="1" xfId="0" applyFont="1" applyBorder="1" applyAlignment="1">
      <alignment vertical="center" wrapText="1"/>
    </xf>
    <xf numFmtId="49" fontId="88" fillId="17" borderId="12" xfId="1" applyNumberFormat="1" applyFont="1" applyFill="1" applyBorder="1" applyAlignment="1" applyProtection="1">
      <alignment wrapText="1"/>
      <protection locked="0"/>
    </xf>
    <xf numFmtId="49" fontId="36" fillId="17" borderId="12" xfId="1" applyNumberFormat="1" applyFont="1" applyFill="1" applyBorder="1" applyAlignment="1" applyProtection="1">
      <alignment wrapText="1"/>
      <protection locked="0"/>
    </xf>
    <xf numFmtId="49" fontId="36" fillId="20" borderId="12" xfId="1" applyNumberFormat="1" applyFont="1" applyFill="1" applyBorder="1" applyAlignment="1" applyProtection="1">
      <alignment wrapText="1"/>
      <protection locked="0"/>
    </xf>
    <xf numFmtId="49" fontId="36" fillId="17" borderId="12" xfId="1" applyNumberFormat="1" applyFill="1" applyBorder="1" applyAlignment="1" applyProtection="1">
      <alignment wrapText="1"/>
      <protection locked="0"/>
    </xf>
    <xf numFmtId="49" fontId="88" fillId="17" borderId="14" xfId="1" applyNumberFormat="1" applyFont="1" applyFill="1" applyBorder="1" applyAlignment="1" applyProtection="1">
      <alignment wrapText="1"/>
      <protection locked="0"/>
    </xf>
    <xf numFmtId="0" fontId="92" fillId="0" borderId="12" xfId="1" applyFont="1" applyBorder="1" applyAlignment="1" applyProtection="1">
      <alignment vertical="center" wrapText="1"/>
    </xf>
    <xf numFmtId="0" fontId="36" fillId="16" borderId="12" xfId="1" applyFont="1" applyFill="1" applyBorder="1" applyAlignment="1" applyProtection="1">
      <alignment vertical="center" wrapText="1"/>
    </xf>
    <xf numFmtId="0" fontId="36" fillId="0" borderId="87" xfId="1" applyFont="1" applyBorder="1" applyAlignment="1" applyProtection="1">
      <alignment wrapText="1"/>
    </xf>
    <xf numFmtId="0" fontId="88" fillId="0" borderId="0" xfId="1" applyFont="1" applyAlignment="1" applyProtection="1">
      <alignment wrapText="1"/>
    </xf>
    <xf numFmtId="0" fontId="53" fillId="0" borderId="17" xfId="0" applyFont="1" applyFill="1" applyBorder="1" applyAlignment="1">
      <alignment vertical="center"/>
    </xf>
    <xf numFmtId="0" fontId="53" fillId="0" borderId="18" xfId="0" applyFont="1" applyFill="1" applyBorder="1" applyAlignment="1">
      <alignment horizontal="center" vertical="center"/>
    </xf>
    <xf numFmtId="164" fontId="33" fillId="0" borderId="1" xfId="0" applyNumberFormat="1" applyFont="1" applyBorder="1" applyAlignment="1" applyProtection="1">
      <alignment horizontal="center" vertical="top"/>
      <protection locked="0"/>
    </xf>
    <xf numFmtId="49" fontId="33" fillId="6" borderId="5" xfId="0" applyNumberFormat="1" applyFont="1" applyFill="1" applyBorder="1" applyAlignment="1" applyProtection="1">
      <alignment horizontal="left" vertical="top"/>
      <protection locked="0"/>
    </xf>
    <xf numFmtId="164" fontId="84" fillId="0" borderId="27" xfId="0" applyNumberFormat="1" applyFont="1" applyBorder="1" applyAlignment="1" applyProtection="1">
      <alignment horizontal="center" vertical="top"/>
      <protection locked="0"/>
    </xf>
    <xf numFmtId="164" fontId="84" fillId="0" borderId="1" xfId="0" applyNumberFormat="1" applyFont="1" applyBorder="1" applyAlignment="1" applyProtection="1">
      <alignment horizontal="center" vertical="top"/>
      <protection locked="0"/>
    </xf>
    <xf numFmtId="0" fontId="54" fillId="0" borderId="19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49" fontId="91" fillId="0" borderId="12" xfId="0" applyNumberFormat="1" applyFont="1" applyBorder="1" applyAlignment="1" applyProtection="1">
      <alignment horizontal="left" vertical="top" wrapText="1"/>
      <protection locked="0"/>
    </xf>
    <xf numFmtId="49" fontId="2" fillId="17" borderId="12" xfId="0" applyNumberFormat="1" applyFont="1" applyFill="1" applyBorder="1" applyAlignment="1" applyProtection="1">
      <alignment horizontal="center" vertical="center" wrapText="1"/>
      <protection locked="0"/>
    </xf>
    <xf numFmtId="49" fontId="95" fillId="17" borderId="12" xfId="0" applyNumberFormat="1" applyFont="1" applyFill="1" applyBorder="1" applyAlignment="1" applyProtection="1">
      <alignment horizontal="left" vertical="top" wrapText="1"/>
      <protection locked="0"/>
    </xf>
    <xf numFmtId="49" fontId="95" fillId="0" borderId="12" xfId="0" applyNumberFormat="1" applyFont="1" applyBorder="1" applyAlignment="1" applyProtection="1">
      <alignment horizontal="left" vertical="top" wrapText="1"/>
      <protection locked="0"/>
    </xf>
    <xf numFmtId="0" fontId="56" fillId="7" borderId="12" xfId="0" applyFont="1" applyFill="1" applyBorder="1" applyAlignment="1">
      <alignment horizontal="center" vertical="center" wrapText="1"/>
    </xf>
    <xf numFmtId="49" fontId="2" fillId="6" borderId="17" xfId="0" applyNumberFormat="1" applyFont="1" applyFill="1" applyBorder="1" applyAlignment="1" applyProtection="1">
      <alignment horizontal="left" vertical="top" wrapText="1"/>
      <protection locked="0"/>
    </xf>
    <xf numFmtId="49" fontId="2" fillId="6" borderId="8" xfId="0" applyNumberFormat="1" applyFont="1" applyFill="1" applyBorder="1" applyAlignment="1" applyProtection="1">
      <alignment horizontal="left" vertical="top" wrapText="1"/>
      <protection locked="0"/>
    </xf>
    <xf numFmtId="0" fontId="55" fillId="15" borderId="10" xfId="0" applyFont="1" applyFill="1" applyBorder="1" applyAlignment="1">
      <alignment vertical="center" wrapText="1"/>
    </xf>
    <xf numFmtId="0" fontId="55" fillId="15" borderId="8" xfId="0" applyFont="1" applyFill="1" applyBorder="1" applyAlignment="1">
      <alignment vertical="center" wrapText="1"/>
    </xf>
    <xf numFmtId="0" fontId="55" fillId="15" borderId="8" xfId="0" applyFont="1" applyFill="1" applyBorder="1" applyAlignment="1">
      <alignment horizontal="center" vertical="center" wrapText="1"/>
    </xf>
    <xf numFmtId="0" fontId="55" fillId="15" borderId="5" xfId="0" applyFont="1" applyFill="1" applyBorder="1" applyAlignment="1">
      <alignment vertical="center" wrapText="1"/>
    </xf>
    <xf numFmtId="0" fontId="55" fillId="15" borderId="0" xfId="0" applyFont="1" applyFill="1" applyBorder="1" applyAlignment="1">
      <alignment horizontal="center" vertical="center" wrapText="1"/>
    </xf>
    <xf numFmtId="0" fontId="55" fillId="15" borderId="84" xfId="0" applyFont="1" applyFill="1" applyBorder="1" applyAlignment="1">
      <alignment horizontal="center" vertical="center" wrapText="1"/>
    </xf>
    <xf numFmtId="0" fontId="54" fillId="15" borderId="27" xfId="0" applyFont="1" applyFill="1" applyBorder="1" applyAlignment="1">
      <alignment horizontal="center" vertical="center" wrapText="1"/>
    </xf>
    <xf numFmtId="0" fontId="55" fillId="0" borderId="12" xfId="0" applyFont="1" applyBorder="1" applyAlignment="1">
      <alignment vertical="center" wrapText="1"/>
    </xf>
    <xf numFmtId="49" fontId="20" fillId="6" borderId="17" xfId="0" applyNumberFormat="1" applyFont="1" applyFill="1" applyBorder="1" applyAlignment="1" applyProtection="1">
      <alignment horizontal="left" vertical="top" wrapText="1"/>
      <protection locked="0"/>
    </xf>
    <xf numFmtId="0" fontId="57" fillId="7" borderId="2" xfId="0" applyFont="1" applyFill="1" applyBorder="1" applyAlignment="1">
      <alignment horizontal="center" wrapText="1"/>
    </xf>
    <xf numFmtId="0" fontId="55" fillId="15" borderId="9" xfId="0" applyFont="1" applyFill="1" applyBorder="1" applyAlignment="1">
      <alignment horizontal="center" vertical="center" wrapText="1"/>
    </xf>
    <xf numFmtId="0" fontId="55" fillId="15" borderId="28" xfId="0" applyFont="1" applyFill="1" applyBorder="1" applyAlignment="1">
      <alignment horizontal="center" vertical="center" wrapText="1"/>
    </xf>
    <xf numFmtId="0" fontId="55" fillId="1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10" borderId="0" xfId="0" applyFill="1" applyAlignment="1">
      <alignment horizontal="left" vertical="top"/>
    </xf>
    <xf numFmtId="0" fontId="52" fillId="6" borderId="54" xfId="0" applyFont="1" applyFill="1" applyBorder="1" applyAlignment="1">
      <alignment horizontal="left" vertical="top" wrapText="1"/>
    </xf>
    <xf numFmtId="0" fontId="36" fillId="0" borderId="17" xfId="1" applyFill="1" applyBorder="1" applyAlignment="1" applyProtection="1">
      <alignment horizontal="left" vertical="top" wrapText="1"/>
    </xf>
    <xf numFmtId="0" fontId="85" fillId="16" borderId="80" xfId="0" applyFont="1" applyFill="1" applyBorder="1" applyAlignment="1">
      <alignment horizontal="left" vertical="top" wrapText="1"/>
    </xf>
    <xf numFmtId="0" fontId="36" fillId="6" borderId="43" xfId="1" applyFill="1" applyBorder="1" applyAlignment="1">
      <alignment horizontal="left" vertical="top" wrapText="1"/>
    </xf>
    <xf numFmtId="0" fontId="89" fillId="0" borderId="88" xfId="0" applyFont="1" applyBorder="1" applyAlignment="1">
      <alignment horizontal="left" vertical="top" wrapText="1"/>
    </xf>
    <xf numFmtId="0" fontId="50" fillId="0" borderId="82" xfId="0" applyFont="1" applyBorder="1" applyAlignment="1">
      <alignment vertical="center" wrapText="1"/>
    </xf>
    <xf numFmtId="0" fontId="50" fillId="0" borderId="85" xfId="0" applyFont="1" applyBorder="1" applyAlignment="1">
      <alignment horizontal="right" vertical="center" wrapText="1"/>
    </xf>
    <xf numFmtId="0" fontId="53" fillId="0" borderId="19" xfId="0" applyFont="1" applyFill="1" applyBorder="1" applyAlignment="1">
      <alignment vertical="center" wrapText="1"/>
    </xf>
    <xf numFmtId="0" fontId="36" fillId="0" borderId="12" xfId="1" applyBorder="1" applyAlignment="1" applyProtection="1">
      <alignment wrapText="1"/>
    </xf>
    <xf numFmtId="0" fontId="93" fillId="0" borderId="12" xfId="1" applyFont="1" applyBorder="1" applyAlignment="1" applyProtection="1">
      <alignment vertical="top" wrapText="1"/>
    </xf>
    <xf numFmtId="0" fontId="2" fillId="0" borderId="12" xfId="0" applyFont="1" applyBorder="1" applyAlignment="1" applyProtection="1">
      <alignment vertical="top" wrapText="1"/>
      <protection locked="0"/>
    </xf>
    <xf numFmtId="0" fontId="0" fillId="0" borderId="12" xfId="0" applyBorder="1" applyAlignment="1">
      <alignment horizontal="left" vertical="top" wrapText="1"/>
    </xf>
    <xf numFmtId="0" fontId="51" fillId="0" borderId="83" xfId="0" applyFont="1" applyBorder="1" applyAlignment="1">
      <alignment vertical="center" wrapText="1"/>
    </xf>
    <xf numFmtId="0" fontId="52" fillId="0" borderId="2" xfId="0" applyFont="1" applyBorder="1" applyAlignment="1">
      <alignment vertical="center" wrapText="1"/>
    </xf>
    <xf numFmtId="0" fontId="52" fillId="6" borderId="2" xfId="0" applyFont="1" applyFill="1" applyBorder="1" applyAlignment="1">
      <alignment horizontal="left" vertical="center" wrapText="1"/>
    </xf>
    <xf numFmtId="0" fontId="56" fillId="0" borderId="2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88" fillId="16" borderId="19" xfId="1" applyFont="1" applyFill="1" applyBorder="1" applyAlignment="1" applyProtection="1">
      <alignment vertical="center" wrapText="1"/>
    </xf>
    <xf numFmtId="0" fontId="96" fillId="0" borderId="12" xfId="0" applyFont="1" applyBorder="1" applyAlignment="1">
      <alignment horizontal="center" vertical="center"/>
    </xf>
    <xf numFmtId="0" fontId="54" fillId="15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164" fontId="2" fillId="0" borderId="12" xfId="0" applyNumberFormat="1" applyFont="1" applyBorder="1" applyAlignment="1" applyProtection="1">
      <alignment horizontal="center" vertical="top"/>
      <protection locked="0"/>
    </xf>
    <xf numFmtId="0" fontId="0" fillId="6" borderId="0" xfId="0" applyFill="1"/>
    <xf numFmtId="0" fontId="56" fillId="6" borderId="2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49" fontId="2" fillId="0" borderId="21" xfId="0" applyNumberFormat="1" applyFont="1" applyBorder="1" applyAlignment="1" applyProtection="1">
      <alignment horizontal="left" vertical="top" wrapText="1"/>
      <protection locked="0"/>
    </xf>
    <xf numFmtId="49" fontId="0" fillId="0" borderId="21" xfId="0" applyNumberFormat="1" applyBorder="1" applyAlignment="1" applyProtection="1">
      <alignment horizontal="left" vertical="top" wrapText="1"/>
      <protection locked="0"/>
    </xf>
    <xf numFmtId="49" fontId="0" fillId="0" borderId="74" xfId="0" applyNumberFormat="1" applyBorder="1" applyAlignment="1" applyProtection="1">
      <alignment horizontal="left" vertical="top" wrapText="1"/>
      <protection locked="0"/>
    </xf>
    <xf numFmtId="49" fontId="36" fillId="17" borderId="14" xfId="1" applyNumberFormat="1" applyFont="1" applyFill="1" applyBorder="1" applyAlignment="1" applyProtection="1">
      <alignment wrapText="1"/>
      <protection locked="0"/>
    </xf>
    <xf numFmtId="49" fontId="2" fillId="0" borderId="12" xfId="0" applyNumberFormat="1" applyFont="1" applyBorder="1" applyAlignment="1" applyProtection="1">
      <alignment horizontal="center" vertical="top" wrapText="1"/>
      <protection locked="0"/>
    </xf>
    <xf numFmtId="49" fontId="2" fillId="0" borderId="12" xfId="0" applyNumberFormat="1" applyFont="1" applyBorder="1" applyAlignment="1" applyProtection="1">
      <alignment horizontal="center" vertical="top" wrapText="1"/>
      <protection locked="0"/>
    </xf>
    <xf numFmtId="49" fontId="20" fillId="4" borderId="8" xfId="0" applyNumberFormat="1" applyFont="1" applyFill="1" applyBorder="1" applyAlignment="1" applyProtection="1">
      <alignment horizontal="left" vertical="top" wrapText="1"/>
      <protection locked="0"/>
    </xf>
    <xf numFmtId="0" fontId="97" fillId="22" borderId="12" xfId="0" applyFont="1" applyFill="1" applyBorder="1" applyAlignment="1">
      <alignment wrapText="1"/>
    </xf>
    <xf numFmtId="49" fontId="98" fillId="23" borderId="12" xfId="0" applyNumberFormat="1" applyFont="1" applyFill="1" applyBorder="1" applyAlignment="1" applyProtection="1">
      <alignment horizontal="left" vertical="top" wrapText="1"/>
      <protection locked="0"/>
    </xf>
    <xf numFmtId="49" fontId="97" fillId="22" borderId="12" xfId="0" applyNumberFormat="1" applyFont="1" applyFill="1" applyBorder="1" applyAlignment="1" applyProtection="1">
      <alignment horizontal="left" vertical="top" wrapText="1"/>
      <protection locked="0"/>
    </xf>
    <xf numFmtId="0" fontId="97" fillId="22" borderId="12" xfId="0" applyFont="1" applyFill="1" applyBorder="1" applyAlignment="1">
      <alignment vertical="center" wrapText="1"/>
    </xf>
    <xf numFmtId="49" fontId="84" fillId="4" borderId="12" xfId="0" applyNumberFormat="1" applyFont="1" applyFill="1" applyBorder="1" applyAlignment="1" applyProtection="1">
      <alignment horizontal="left" vertical="top" wrapText="1"/>
      <protection locked="0"/>
    </xf>
    <xf numFmtId="165" fontId="97" fillId="24" borderId="19" xfId="0" applyNumberFormat="1" applyFont="1" applyFill="1" applyBorder="1" applyAlignment="1" applyProtection="1">
      <alignment horizontal="left" vertical="top" wrapText="1"/>
      <protection locked="0"/>
    </xf>
    <xf numFmtId="0" fontId="75" fillId="6" borderId="0" xfId="0" applyFont="1" applyFill="1" applyAlignment="1">
      <alignment horizontal="center" vertical="top"/>
    </xf>
    <xf numFmtId="49" fontId="91" fillId="21" borderId="8" xfId="0" applyNumberFormat="1" applyFont="1" applyFill="1" applyBorder="1" applyAlignment="1" applyProtection="1">
      <alignment horizontal="left" vertical="top" wrapText="1"/>
      <protection locked="0"/>
    </xf>
    <xf numFmtId="49" fontId="2" fillId="0" borderId="12" xfId="0" applyNumberFormat="1" applyFont="1" applyBorder="1" applyAlignment="1" applyProtection="1">
      <alignment horizontal="center" vertical="top" wrapText="1"/>
      <protection locked="0"/>
    </xf>
    <xf numFmtId="49" fontId="2" fillId="6" borderId="67" xfId="0" applyNumberFormat="1" applyFont="1" applyFill="1" applyBorder="1" applyAlignment="1" applyProtection="1">
      <alignment vertical="top" wrapText="1"/>
      <protection locked="0"/>
    </xf>
    <xf numFmtId="0" fontId="64" fillId="6" borderId="8" xfId="0" applyFont="1" applyFill="1" applyBorder="1" applyAlignment="1">
      <alignment horizontal="center" vertical="top" wrapText="1" readingOrder="1"/>
    </xf>
    <xf numFmtId="49" fontId="2" fillId="6" borderId="67" xfId="0" applyNumberFormat="1" applyFont="1" applyFill="1" applyBorder="1" applyAlignment="1" applyProtection="1">
      <alignment horizontal="center" vertical="top" wrapText="1"/>
      <protection locked="0"/>
    </xf>
    <xf numFmtId="49" fontId="2" fillId="6" borderId="66" xfId="0" applyNumberFormat="1" applyFont="1" applyFill="1" applyBorder="1" applyAlignment="1" applyProtection="1">
      <alignment horizontal="center" vertical="top" wrapText="1"/>
      <protection locked="0"/>
    </xf>
    <xf numFmtId="0" fontId="5" fillId="0" borderId="22" xfId="0" applyFont="1" applyBorder="1" applyAlignment="1">
      <alignment horizontal="left" vertical="top" wrapText="1"/>
    </xf>
    <xf numFmtId="49" fontId="36" fillId="17" borderId="19" xfId="1" applyNumberFormat="1" applyFont="1" applyFill="1" applyBorder="1" applyAlignment="1" applyProtection="1">
      <alignment wrapText="1"/>
      <protection locked="0"/>
    </xf>
    <xf numFmtId="49" fontId="36" fillId="18" borderId="12" xfId="1" applyNumberFormat="1" applyFont="1" applyFill="1" applyBorder="1" applyAlignment="1" applyProtection="1">
      <alignment wrapText="1"/>
      <protection locked="0"/>
    </xf>
    <xf numFmtId="49" fontId="36" fillId="17" borderId="12" xfId="1" applyNumberFormat="1" applyFill="1" applyBorder="1" applyProtection="1">
      <protection locked="0"/>
    </xf>
    <xf numFmtId="49" fontId="36" fillId="17" borderId="14" xfId="1" applyNumberFormat="1" applyFill="1" applyBorder="1" applyAlignment="1" applyProtection="1">
      <alignment wrapText="1"/>
      <protection locked="0"/>
    </xf>
    <xf numFmtId="0" fontId="55" fillId="0" borderId="12" xfId="0" applyFont="1" applyBorder="1" applyAlignment="1">
      <alignment horizontal="center" vertical="center" wrapText="1"/>
    </xf>
    <xf numFmtId="0" fontId="55" fillId="15" borderId="10" xfId="0" applyFont="1" applyFill="1" applyBorder="1" applyAlignment="1">
      <alignment horizontal="center" vertical="center" wrapText="1"/>
    </xf>
    <xf numFmtId="0" fontId="55" fillId="15" borderId="5" xfId="0" applyFont="1" applyFill="1" applyBorder="1" applyAlignment="1">
      <alignment horizontal="center" vertical="center" wrapText="1"/>
    </xf>
    <xf numFmtId="0" fontId="54" fillId="4" borderId="12" xfId="0" applyFont="1" applyFill="1" applyBorder="1" applyAlignment="1">
      <alignment horizontal="center" vertical="center" wrapText="1"/>
    </xf>
    <xf numFmtId="0" fontId="55" fillId="4" borderId="12" xfId="0" applyFont="1" applyFill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0" fillId="0" borderId="22" xfId="0" applyBorder="1"/>
    <xf numFmtId="0" fontId="72" fillId="0" borderId="19" xfId="0" applyFont="1" applyBorder="1"/>
    <xf numFmtId="0" fontId="54" fillId="15" borderId="10" xfId="0" applyFont="1" applyFill="1" applyBorder="1" applyAlignment="1">
      <alignment horizontal="center" vertical="center" wrapText="1"/>
    </xf>
    <xf numFmtId="0" fontId="54" fillId="15" borderId="8" xfId="0" applyFont="1" applyFill="1" applyBorder="1" applyAlignment="1">
      <alignment horizontal="center" vertical="center" wrapText="1"/>
    </xf>
    <xf numFmtId="0" fontId="55" fillId="0" borderId="15" xfId="0" applyFont="1" applyBorder="1" applyAlignment="1">
      <alignment vertical="center" wrapText="1"/>
    </xf>
    <xf numFmtId="0" fontId="55" fillId="0" borderId="16" xfId="0" applyFont="1" applyBorder="1" applyAlignment="1">
      <alignment vertical="center" wrapText="1"/>
    </xf>
    <xf numFmtId="0" fontId="54" fillId="4" borderId="19" xfId="0" applyFont="1" applyFill="1" applyBorder="1" applyAlignment="1">
      <alignment horizontal="center" vertical="center" wrapText="1"/>
    </xf>
    <xf numFmtId="0" fontId="55" fillId="4" borderId="19" xfId="0" applyFont="1" applyFill="1" applyBorder="1" applyAlignment="1">
      <alignment horizontal="center" vertical="center" wrapText="1"/>
    </xf>
    <xf numFmtId="0" fontId="54" fillId="15" borderId="5" xfId="0" applyFont="1" applyFill="1" applyBorder="1" applyAlignment="1">
      <alignment horizontal="center" vertical="center" wrapText="1"/>
    </xf>
    <xf numFmtId="0" fontId="55" fillId="0" borderId="22" xfId="0" applyFont="1" applyBorder="1" applyAlignment="1">
      <alignment vertical="center" wrapText="1"/>
    </xf>
    <xf numFmtId="0" fontId="0" fillId="15" borderId="8" xfId="0" applyFill="1" applyBorder="1"/>
    <xf numFmtId="0" fontId="54" fillId="4" borderId="22" xfId="0" applyFont="1" applyFill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54" fillId="4" borderId="18" xfId="0" applyFont="1" applyFill="1" applyBorder="1" applyAlignment="1">
      <alignment horizontal="center" vertical="center" wrapText="1"/>
    </xf>
    <xf numFmtId="0" fontId="0" fillId="0" borderId="13" xfId="0" applyBorder="1"/>
    <xf numFmtId="0" fontId="55" fillId="4" borderId="22" xfId="0" applyFont="1" applyFill="1" applyBorder="1" applyAlignment="1">
      <alignment horizontal="center" vertical="center" wrapText="1"/>
    </xf>
    <xf numFmtId="0" fontId="53" fillId="0" borderId="18" xfId="0" applyFont="1" applyFill="1" applyBorder="1" applyAlignment="1">
      <alignment horizontal="left" vertical="top" wrapText="1"/>
    </xf>
    <xf numFmtId="0" fontId="99" fillId="0" borderId="12" xfId="0" applyFont="1" applyBorder="1" applyAlignment="1">
      <alignment horizontal="center" vertical="center" wrapText="1"/>
    </xf>
    <xf numFmtId="0" fontId="99" fillId="6" borderId="12" xfId="0" applyFont="1" applyFill="1" applyBorder="1" applyAlignment="1">
      <alignment horizontal="center" vertical="center" wrapText="1"/>
    </xf>
    <xf numFmtId="0" fontId="101" fillId="0" borderId="12" xfId="0" applyFont="1" applyBorder="1" applyAlignment="1">
      <alignment horizontal="center" vertical="center" wrapText="1"/>
    </xf>
    <xf numFmtId="0" fontId="101" fillId="6" borderId="12" xfId="0" applyFont="1" applyFill="1" applyBorder="1" applyAlignment="1">
      <alignment horizontal="center" vertical="center" wrapText="1"/>
    </xf>
    <xf numFmtId="0" fontId="101" fillId="0" borderId="12" xfId="0" applyFont="1" applyBorder="1"/>
    <xf numFmtId="0" fontId="101" fillId="0" borderId="19" xfId="0" applyFont="1" applyBorder="1" applyAlignment="1">
      <alignment horizontal="center" vertical="center" wrapText="1"/>
    </xf>
    <xf numFmtId="0" fontId="101" fillId="6" borderId="12" xfId="0" applyFont="1" applyFill="1" applyBorder="1" applyAlignment="1" applyProtection="1">
      <alignment vertical="top" wrapText="1"/>
      <protection locked="0"/>
    </xf>
    <xf numFmtId="0" fontId="101" fillId="0" borderId="12" xfId="0" applyFont="1" applyBorder="1" applyAlignment="1" applyProtection="1">
      <alignment vertical="top" wrapText="1"/>
      <protection locked="0"/>
    </xf>
    <xf numFmtId="0" fontId="101" fillId="15" borderId="27" xfId="0" applyFont="1" applyFill="1" applyBorder="1" applyAlignment="1">
      <alignment vertical="center" wrapText="1"/>
    </xf>
    <xf numFmtId="0" fontId="101" fillId="15" borderId="6" xfId="0" applyFont="1" applyFill="1" applyBorder="1"/>
    <xf numFmtId="0" fontId="101" fillId="15" borderId="11" xfId="0" applyFont="1" applyFill="1" applyBorder="1" applyAlignment="1">
      <alignment horizontal="center" vertical="center" wrapText="1"/>
    </xf>
    <xf numFmtId="0" fontId="101" fillId="15" borderId="27" xfId="0" applyFont="1" applyFill="1" applyBorder="1" applyAlignment="1">
      <alignment horizontal="center" vertical="center" wrapText="1"/>
    </xf>
    <xf numFmtId="0" fontId="101" fillId="15" borderId="0" xfId="0" applyFont="1" applyFill="1" applyBorder="1" applyAlignment="1">
      <alignment horizontal="center" vertical="center" wrapText="1"/>
    </xf>
    <xf numFmtId="0" fontId="99" fillId="15" borderId="0" xfId="0" applyFont="1" applyFill="1" applyBorder="1" applyAlignment="1">
      <alignment vertical="center" wrapText="1"/>
    </xf>
    <xf numFmtId="0" fontId="99" fillId="0" borderId="3" xfId="0" applyFont="1" applyBorder="1" applyAlignment="1">
      <alignment horizontal="center" vertical="center" wrapText="1"/>
    </xf>
    <xf numFmtId="0" fontId="99" fillId="0" borderId="0" xfId="0" applyFont="1" applyBorder="1" applyAlignment="1">
      <alignment horizontal="center" vertical="center" wrapText="1"/>
    </xf>
    <xf numFmtId="0" fontId="101" fillId="15" borderId="47" xfId="0" applyFont="1" applyFill="1" applyBorder="1" applyAlignment="1">
      <alignment vertical="center" wrapText="1"/>
    </xf>
    <xf numFmtId="0" fontId="102" fillId="15" borderId="0" xfId="0" applyFont="1" applyFill="1" applyBorder="1" applyAlignment="1">
      <alignment vertical="center" wrapText="1"/>
    </xf>
    <xf numFmtId="0" fontId="101" fillId="15" borderId="0" xfId="0" applyFont="1" applyFill="1" applyBorder="1" applyAlignment="1">
      <alignment vertical="center" wrapText="1"/>
    </xf>
    <xf numFmtId="0" fontId="101" fillId="15" borderId="84" xfId="0" applyFont="1" applyFill="1" applyBorder="1"/>
    <xf numFmtId="0" fontId="101" fillId="15" borderId="5" xfId="0" applyFont="1" applyFill="1" applyBorder="1"/>
    <xf numFmtId="0" fontId="101" fillId="0" borderId="22" xfId="0" applyFont="1" applyBorder="1" applyAlignment="1">
      <alignment horizontal="center" vertical="center" wrapText="1"/>
    </xf>
    <xf numFmtId="0" fontId="101" fillId="6" borderId="22" xfId="0" applyFont="1" applyFill="1" applyBorder="1" applyAlignment="1">
      <alignment horizontal="center" vertical="center" wrapText="1"/>
    </xf>
    <xf numFmtId="0" fontId="99" fillId="0" borderId="22" xfId="0" applyFont="1" applyBorder="1" applyAlignment="1">
      <alignment horizontal="center" vertical="center" wrapText="1"/>
    </xf>
    <xf numFmtId="0" fontId="101" fillId="0" borderId="22" xfId="0" applyFont="1" applyBorder="1"/>
    <xf numFmtId="0" fontId="101" fillId="15" borderId="9" xfId="0" applyFont="1" applyFill="1" applyBorder="1" applyAlignment="1">
      <alignment vertical="center" wrapText="1"/>
    </xf>
    <xf numFmtId="0" fontId="101" fillId="15" borderId="28" xfId="0" applyFont="1" applyFill="1" applyBorder="1" applyAlignment="1">
      <alignment vertical="center" wrapText="1"/>
    </xf>
    <xf numFmtId="0" fontId="101" fillId="15" borderId="7" xfId="0" applyFont="1" applyFill="1" applyBorder="1"/>
    <xf numFmtId="0" fontId="101" fillId="15" borderId="10" xfId="0" applyFont="1" applyFill="1" applyBorder="1" applyAlignment="1">
      <alignment horizontal="center" vertical="center" wrapText="1"/>
    </xf>
    <xf numFmtId="0" fontId="101" fillId="15" borderId="8" xfId="0" applyFont="1" applyFill="1" applyBorder="1" applyAlignment="1">
      <alignment horizontal="center" vertical="center" wrapText="1"/>
    </xf>
    <xf numFmtId="0" fontId="101" fillId="15" borderId="5" xfId="0" applyFont="1" applyFill="1" applyBorder="1" applyAlignment="1">
      <alignment horizontal="center" vertical="center" wrapText="1"/>
    </xf>
    <xf numFmtId="0" fontId="101" fillId="0" borderId="19" xfId="0" applyFont="1" applyBorder="1"/>
    <xf numFmtId="0" fontId="101" fillId="15" borderId="10" xfId="0" applyFont="1" applyFill="1" applyBorder="1" applyAlignment="1">
      <alignment horizontal="center" vertical="center"/>
    </xf>
    <xf numFmtId="0" fontId="101" fillId="15" borderId="8" xfId="0" applyFont="1" applyFill="1" applyBorder="1" applyAlignment="1">
      <alignment horizontal="center" vertical="center"/>
    </xf>
    <xf numFmtId="0" fontId="99" fillId="4" borderId="12" xfId="0" applyFont="1" applyFill="1" applyBorder="1" applyAlignment="1">
      <alignment horizontal="center" vertical="center" wrapText="1"/>
    </xf>
    <xf numFmtId="0" fontId="100" fillId="4" borderId="12" xfId="0" applyFont="1" applyFill="1" applyBorder="1" applyAlignment="1">
      <alignment horizontal="center" vertical="center" wrapText="1"/>
    </xf>
    <xf numFmtId="0" fontId="101" fillId="4" borderId="12" xfId="0" applyFont="1" applyFill="1" applyBorder="1" applyAlignment="1">
      <alignment horizontal="center" vertical="center" wrapText="1"/>
    </xf>
    <xf numFmtId="0" fontId="101" fillId="4" borderId="22" xfId="0" applyFont="1" applyFill="1" applyBorder="1" applyAlignment="1">
      <alignment horizontal="center" vertical="center" wrapText="1"/>
    </xf>
    <xf numFmtId="0" fontId="99" fillId="4" borderId="19" xfId="0" applyFont="1" applyFill="1" applyBorder="1" applyAlignment="1">
      <alignment horizontal="center" vertical="center" wrapText="1"/>
    </xf>
    <xf numFmtId="49" fontId="2" fillId="6" borderId="0" xfId="0" applyNumberFormat="1" applyFont="1" applyFill="1" applyBorder="1" applyAlignment="1" applyProtection="1">
      <alignment horizontal="left" vertical="top" wrapText="1"/>
      <protection locked="0"/>
    </xf>
    <xf numFmtId="0" fontId="99" fillId="0" borderId="18" xfId="0" applyFont="1" applyBorder="1" applyAlignment="1">
      <alignment horizontal="center" vertical="center" wrapText="1"/>
    </xf>
    <xf numFmtId="0" fontId="99" fillId="4" borderId="51" xfId="0" applyFont="1" applyFill="1" applyBorder="1" applyAlignment="1">
      <alignment horizontal="center" vertical="center" wrapText="1"/>
    </xf>
    <xf numFmtId="0" fontId="99" fillId="15" borderId="87" xfId="0" applyFont="1" applyFill="1" applyBorder="1" applyAlignment="1">
      <alignment horizontal="center" vertical="center" wrapText="1"/>
    </xf>
    <xf numFmtId="0" fontId="99" fillId="15" borderId="89" xfId="0" applyFont="1" applyFill="1" applyBorder="1" applyAlignment="1">
      <alignment horizontal="center" vertical="center" wrapText="1"/>
    </xf>
    <xf numFmtId="0" fontId="99" fillId="15" borderId="90" xfId="0" applyFont="1" applyFill="1" applyBorder="1" applyAlignment="1">
      <alignment horizontal="center" vertical="center" wrapText="1"/>
    </xf>
    <xf numFmtId="0" fontId="99" fillId="0" borderId="51" xfId="0" applyFont="1" applyBorder="1" applyAlignment="1">
      <alignment horizontal="center" vertical="center" wrapText="1"/>
    </xf>
    <xf numFmtId="0" fontId="99" fillId="6" borderId="51" xfId="0" applyFont="1" applyFill="1" applyBorder="1" applyAlignment="1">
      <alignment horizontal="center" vertical="center" wrapText="1"/>
    </xf>
    <xf numFmtId="0" fontId="99" fillId="15" borderId="10" xfId="0" applyFont="1" applyFill="1" applyBorder="1" applyAlignment="1">
      <alignment horizontal="center" vertical="center" wrapText="1"/>
    </xf>
    <xf numFmtId="0" fontId="99" fillId="15" borderId="8" xfId="0" applyFont="1" applyFill="1" applyBorder="1" applyAlignment="1">
      <alignment horizontal="center" vertical="center" wrapText="1"/>
    </xf>
    <xf numFmtId="0" fontId="101" fillId="0" borderId="51" xfId="0" applyFont="1" applyBorder="1" applyAlignment="1">
      <alignment horizontal="center" vertical="center" wrapText="1"/>
    </xf>
    <xf numFmtId="0" fontId="101" fillId="6" borderId="51" xfId="0" applyFont="1" applyFill="1" applyBorder="1" applyAlignment="1">
      <alignment horizontal="center" vertical="center" wrapText="1"/>
    </xf>
    <xf numFmtId="0" fontId="102" fillId="15" borderId="8" xfId="0" applyFont="1" applyFill="1" applyBorder="1" applyAlignment="1">
      <alignment horizontal="center" vertical="center" wrapText="1"/>
    </xf>
    <xf numFmtId="0" fontId="99" fillId="4" borderId="22" xfId="0" applyFont="1" applyFill="1" applyBorder="1" applyAlignment="1">
      <alignment horizontal="center" vertical="center" wrapText="1"/>
    </xf>
    <xf numFmtId="0" fontId="55" fillId="15" borderId="11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left" vertical="top" wrapText="1"/>
      <protection locked="0"/>
    </xf>
    <xf numFmtId="0" fontId="101" fillId="0" borderId="13" xfId="0" applyFont="1" applyBorder="1" applyAlignment="1">
      <alignment horizontal="center" vertical="center" wrapText="1"/>
    </xf>
    <xf numFmtId="0" fontId="101" fillId="0" borderId="14" xfId="0" applyFont="1" applyBorder="1" applyAlignment="1">
      <alignment horizontal="center" vertical="center" wrapText="1"/>
    </xf>
    <xf numFmtId="0" fontId="0" fillId="15" borderId="10" xfId="0" applyFill="1" applyBorder="1"/>
    <xf numFmtId="0" fontId="53" fillId="6" borderId="17" xfId="0" applyFont="1" applyFill="1" applyBorder="1" applyAlignment="1">
      <alignment horizontal="left" vertical="top" wrapText="1"/>
    </xf>
    <xf numFmtId="49" fontId="20" fillId="6" borderId="0" xfId="0" applyNumberFormat="1" applyFont="1" applyFill="1" applyBorder="1" applyAlignment="1" applyProtection="1">
      <alignment horizontal="left" vertical="top" wrapText="1"/>
      <protection locked="0"/>
    </xf>
    <xf numFmtId="49" fontId="20" fillId="0" borderId="12" xfId="0" applyNumberFormat="1" applyFont="1" applyBorder="1" applyAlignment="1" applyProtection="1">
      <alignment horizontal="left" vertical="top" wrapText="1"/>
      <protection locked="0"/>
    </xf>
    <xf numFmtId="49" fontId="2" fillId="0" borderId="12" xfId="0" applyNumberFormat="1" applyFont="1" applyBorder="1" applyAlignment="1" applyProtection="1">
      <alignment horizontal="left" vertical="top" wrapText="1"/>
      <protection locked="0"/>
    </xf>
    <xf numFmtId="164" fontId="2" fillId="0" borderId="12" xfId="0" applyNumberFormat="1" applyFont="1" applyBorder="1" applyAlignment="1" applyProtection="1">
      <alignment horizontal="center" vertical="top"/>
      <protection locked="0"/>
    </xf>
    <xf numFmtId="0" fontId="103" fillId="6" borderId="19" xfId="0" applyFont="1" applyFill="1" applyBorder="1" applyAlignment="1">
      <alignment vertical="center" wrapText="1"/>
    </xf>
    <xf numFmtId="0" fontId="50" fillId="6" borderId="12" xfId="0" applyFont="1" applyFill="1" applyBorder="1" applyAlignment="1">
      <alignment vertical="center" wrapText="1"/>
    </xf>
    <xf numFmtId="0" fontId="50" fillId="6" borderId="12" xfId="0" applyFont="1" applyFill="1" applyBorder="1" applyAlignment="1">
      <alignment horizontal="left" vertical="center" wrapText="1"/>
    </xf>
    <xf numFmtId="0" fontId="90" fillId="6" borderId="12" xfId="0" applyFont="1" applyFill="1" applyBorder="1"/>
    <xf numFmtId="0" fontId="70" fillId="6" borderId="12" xfId="0" applyFont="1" applyFill="1" applyBorder="1"/>
    <xf numFmtId="0" fontId="86" fillId="0" borderId="80" xfId="0" applyFont="1" applyFill="1" applyBorder="1" applyAlignment="1">
      <alignment wrapText="1"/>
    </xf>
    <xf numFmtId="49" fontId="36" fillId="0" borderId="1" xfId="1" applyNumberFormat="1" applyBorder="1" applyAlignment="1" applyProtection="1">
      <alignment horizontal="left" vertical="top"/>
      <protection locked="0"/>
    </xf>
    <xf numFmtId="0" fontId="36" fillId="0" borderId="12" xfId="1" applyFill="1" applyBorder="1" applyAlignment="1">
      <alignment vertical="center" wrapText="1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0" fontId="0" fillId="0" borderId="0" xfId="0" applyNumberFormat="1" applyProtection="1">
      <protection locked="0"/>
    </xf>
    <xf numFmtId="49" fontId="20" fillId="0" borderId="5" xfId="0" applyNumberFormat="1" applyFont="1" applyFill="1" applyBorder="1" applyAlignment="1" applyProtection="1">
      <alignment horizontal="left" vertical="top" wrapText="1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top" wrapText="1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0" fontId="43" fillId="16" borderId="80" xfId="0" applyFont="1" applyFill="1" applyBorder="1" applyAlignment="1">
      <alignment vertical="center" wrapText="1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36" fillId="0" borderId="1" xfId="1" applyNumberFormat="1" applyBorder="1" applyAlignment="1" applyProtection="1">
      <alignment horizontal="left" vertical="top" wrapText="1"/>
      <protection locked="0"/>
    </xf>
    <xf numFmtId="0" fontId="2" fillId="0" borderId="92" xfId="0" applyFont="1" applyFill="1" applyBorder="1" applyAlignment="1">
      <alignment vertical="center" wrapText="1"/>
    </xf>
    <xf numFmtId="49" fontId="2" fillId="0" borderId="67" xfId="0" applyNumberFormat="1" applyFont="1" applyBorder="1" applyAlignment="1" applyProtection="1">
      <alignment vertical="top" wrapText="1"/>
      <protection locked="0"/>
    </xf>
    <xf numFmtId="49" fontId="36" fillId="0" borderId="12" xfId="1" applyNumberFormat="1" applyFill="1" applyBorder="1" applyAlignment="1" applyProtection="1">
      <alignment wrapText="1"/>
      <protection locked="0"/>
    </xf>
    <xf numFmtId="49" fontId="36" fillId="0" borderId="14" xfId="1" applyNumberFormat="1" applyFill="1" applyBorder="1" applyAlignment="1" applyProtection="1">
      <alignment wrapText="1"/>
      <protection locked="0"/>
    </xf>
    <xf numFmtId="0" fontId="5" fillId="6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28" xfId="0" applyBorder="1" applyAlignment="1">
      <alignment vertical="top"/>
    </xf>
    <xf numFmtId="0" fontId="4" fillId="0" borderId="10" xfId="0" applyFont="1" applyBorder="1" applyAlignment="1">
      <alignment horizontal="center" vertical="top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top" wrapText="1"/>
    </xf>
    <xf numFmtId="0" fontId="7" fillId="5" borderId="30" xfId="0" applyFont="1" applyFill="1" applyBorder="1" applyAlignment="1">
      <alignment horizontal="center" vertical="top" wrapText="1"/>
    </xf>
    <xf numFmtId="0" fontId="37" fillId="4" borderId="49" xfId="0" applyFont="1" applyFill="1" applyBorder="1" applyAlignment="1">
      <alignment horizontal="center" vertical="top" wrapText="1"/>
    </xf>
    <xf numFmtId="0" fontId="5" fillId="4" borderId="4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43" fillId="5" borderId="0" xfId="0" applyFont="1" applyFill="1" applyAlignment="1">
      <alignment horizontal="left" vertical="top" wrapText="1"/>
    </xf>
    <xf numFmtId="0" fontId="46" fillId="5" borderId="0" xfId="0" applyFont="1" applyFill="1" applyAlignment="1">
      <alignment horizontal="left" vertical="top" wrapText="1"/>
    </xf>
    <xf numFmtId="0" fontId="43" fillId="0" borderId="0" xfId="0" applyFont="1" applyAlignment="1">
      <alignment vertical="top" wrapText="1"/>
    </xf>
    <xf numFmtId="0" fontId="5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53" fillId="0" borderId="12" xfId="0" applyFont="1" applyBorder="1" applyAlignment="1">
      <alignment vertical="center" wrapText="1"/>
    </xf>
    <xf numFmtId="0" fontId="53" fillId="0" borderId="17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9" fontId="20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22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5" fillId="0" borderId="46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5" fillId="9" borderId="12" xfId="0" applyFont="1" applyFill="1" applyBorder="1" applyAlignment="1">
      <alignment horizontal="center" vertical="top" wrapText="1"/>
    </xf>
    <xf numFmtId="0" fontId="40" fillId="4" borderId="2" xfId="1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wrapText="1"/>
    </xf>
    <xf numFmtId="0" fontId="11" fillId="0" borderId="23" xfId="0" applyFont="1" applyBorder="1"/>
    <xf numFmtId="0" fontId="0" fillId="0" borderId="24" xfId="0" applyBorder="1"/>
    <xf numFmtId="0" fontId="5" fillId="0" borderId="12" xfId="0" applyFont="1" applyBorder="1" applyAlignment="1">
      <alignment horizontal="left" vertical="top" wrapText="1"/>
    </xf>
    <xf numFmtId="0" fontId="0" fillId="0" borderId="28" xfId="0" applyBorder="1" applyProtection="1">
      <protection locked="0"/>
    </xf>
    <xf numFmtId="0" fontId="40" fillId="4" borderId="11" xfId="0" applyFont="1" applyFill="1" applyBorder="1" applyAlignment="1">
      <alignment horizontal="center" vertical="center" wrapText="1"/>
    </xf>
    <xf numFmtId="0" fontId="40" fillId="4" borderId="4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5" fillId="5" borderId="23" xfId="0" applyFont="1" applyFill="1" applyBorder="1" applyAlignment="1">
      <alignment horizontal="center" vertical="top" wrapText="1"/>
    </xf>
    <xf numFmtId="0" fontId="5" fillId="5" borderId="24" xfId="0" applyFont="1" applyFill="1" applyBorder="1" applyAlignment="1">
      <alignment horizontal="center" vertical="top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9" fontId="20" fillId="0" borderId="2" xfId="0" applyNumberFormat="1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horizontal="center" vertical="top" wrapText="1"/>
    </xf>
    <xf numFmtId="0" fontId="43" fillId="4" borderId="40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5" borderId="20" xfId="0" applyFont="1" applyFill="1" applyBorder="1" applyAlignment="1">
      <alignment horizontal="center" vertical="top" wrapText="1"/>
    </xf>
    <xf numFmtId="0" fontId="0" fillId="0" borderId="21" xfId="0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9" fontId="20" fillId="0" borderId="10" xfId="0" applyNumberFormat="1" applyFont="1" applyBorder="1" applyAlignment="1" applyProtection="1">
      <alignment horizontal="left" vertical="top" wrapText="1"/>
      <protection locked="0"/>
    </xf>
    <xf numFmtId="9" fontId="20" fillId="0" borderId="8" xfId="0" applyNumberFormat="1" applyFont="1" applyBorder="1" applyAlignment="1" applyProtection="1">
      <alignment horizontal="left" vertical="top" wrapText="1"/>
      <protection locked="0"/>
    </xf>
    <xf numFmtId="9" fontId="20" fillId="0" borderId="5" xfId="0" applyNumberFormat="1" applyFont="1" applyBorder="1" applyAlignment="1" applyProtection="1">
      <alignment horizontal="left" vertical="top" wrapText="1"/>
      <protection locked="0"/>
    </xf>
    <xf numFmtId="0" fontId="20" fillId="3" borderId="10" xfId="0" applyFont="1" applyFill="1" applyBorder="1" applyAlignment="1">
      <alignment horizontal="center" vertical="top" wrapText="1"/>
    </xf>
    <xf numFmtId="0" fontId="20" fillId="3" borderId="5" xfId="0" applyFont="1" applyFill="1" applyBorder="1" applyAlignment="1">
      <alignment horizontal="center" vertical="top" wrapText="1"/>
    </xf>
    <xf numFmtId="0" fontId="5" fillId="6" borderId="12" xfId="0" applyFont="1" applyFill="1" applyBorder="1" applyAlignment="1">
      <alignment horizontal="center" vertical="top" wrapText="1"/>
    </xf>
    <xf numFmtId="0" fontId="70" fillId="5" borderId="0" xfId="0" applyFont="1" applyFill="1" applyAlignment="1">
      <alignment horizontal="left" vertical="top" wrapText="1"/>
    </xf>
    <xf numFmtId="0" fontId="27" fillId="0" borderId="32" xfId="0" applyFont="1" applyBorder="1" applyAlignment="1">
      <alignment horizontal="center" vertical="top" wrapText="1"/>
    </xf>
    <xf numFmtId="0" fontId="27" fillId="0" borderId="33" xfId="0" applyFont="1" applyBorder="1" applyAlignment="1">
      <alignment horizontal="center" vertical="top" wrapText="1"/>
    </xf>
    <xf numFmtId="0" fontId="27" fillId="0" borderId="37" xfId="0" applyFont="1" applyBorder="1" applyAlignment="1">
      <alignment horizontal="center" vertical="top" wrapText="1"/>
    </xf>
    <xf numFmtId="0" fontId="19" fillId="0" borderId="0" xfId="0" applyFont="1" applyAlignment="1">
      <alignment horizontal="right"/>
    </xf>
    <xf numFmtId="0" fontId="19" fillId="0" borderId="28" xfId="0" applyFont="1" applyBorder="1" applyProtection="1">
      <protection locked="0"/>
    </xf>
    <xf numFmtId="0" fontId="19" fillId="0" borderId="28" xfId="0" applyFont="1" applyBorder="1"/>
    <xf numFmtId="0" fontId="28" fillId="5" borderId="25" xfId="0" applyFont="1" applyFill="1" applyBorder="1" applyAlignment="1">
      <alignment horizontal="center" vertical="center" wrapText="1"/>
    </xf>
    <xf numFmtId="0" fontId="28" fillId="5" borderId="29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53" fillId="0" borderId="83" xfId="0" applyFont="1" applyBorder="1" applyAlignment="1">
      <alignment vertical="center" wrapText="1"/>
    </xf>
    <xf numFmtId="0" fontId="53" fillId="0" borderId="82" xfId="0" applyFont="1" applyBorder="1" applyAlignment="1">
      <alignment vertical="center" wrapText="1"/>
    </xf>
    <xf numFmtId="0" fontId="52" fillId="7" borderId="2" xfId="0" applyFont="1" applyFill="1" applyBorder="1" applyAlignment="1">
      <alignment horizontal="center" vertical="center" wrapText="1"/>
    </xf>
    <xf numFmtId="0" fontId="53" fillId="4" borderId="12" xfId="0" applyFont="1" applyFill="1" applyBorder="1" applyAlignment="1">
      <alignment horizontal="center" vertical="center" wrapText="1"/>
    </xf>
    <xf numFmtId="0" fontId="53" fillId="0" borderId="85" xfId="0" applyFont="1" applyBorder="1" applyAlignment="1">
      <alignment vertical="center" wrapText="1"/>
    </xf>
    <xf numFmtId="0" fontId="53" fillId="4" borderId="12" xfId="0" applyFont="1" applyFill="1" applyBorder="1" applyAlignment="1">
      <alignment vertical="center" wrapText="1"/>
    </xf>
    <xf numFmtId="0" fontId="60" fillId="7" borderId="0" xfId="0" applyFont="1" applyFill="1" applyAlignment="1">
      <alignment horizontal="center" vertical="top" wrapText="1"/>
    </xf>
    <xf numFmtId="0" fontId="53" fillId="4" borderId="22" xfId="0" applyFont="1" applyFill="1" applyBorder="1" applyAlignment="1">
      <alignment vertical="center" wrapText="1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8" xfId="0" applyBorder="1" applyAlignment="1">
      <alignment horizontal="center"/>
    </xf>
    <xf numFmtId="0" fontId="50" fillId="0" borderId="12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50" fillId="0" borderId="68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 wrapText="1"/>
    </xf>
    <xf numFmtId="49" fontId="20" fillId="0" borderId="12" xfId="0" applyNumberFormat="1" applyFont="1" applyBorder="1" applyAlignment="1" applyProtection="1">
      <alignment horizontal="left" vertical="top" wrapText="1"/>
      <protection locked="0"/>
    </xf>
    <xf numFmtId="49" fontId="0" fillId="0" borderId="12" xfId="0" applyNumberFormat="1" applyBorder="1" applyAlignment="1" applyProtection="1">
      <alignment horizontal="left" vertical="top" wrapText="1"/>
      <protection locked="0"/>
    </xf>
    <xf numFmtId="49" fontId="0" fillId="0" borderId="71" xfId="0" applyNumberFormat="1" applyBorder="1" applyAlignment="1" applyProtection="1">
      <alignment horizontal="left" vertical="top" wrapText="1"/>
      <protection locked="0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49" fontId="20" fillId="0" borderId="2" xfId="0" applyNumberFormat="1" applyFont="1" applyBorder="1" applyAlignment="1" applyProtection="1">
      <alignment horizontal="left" vertical="top" wrapText="1"/>
      <protection locked="0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49" fontId="20" fillId="0" borderId="36" xfId="0" applyNumberFormat="1" applyFont="1" applyBorder="1" applyAlignment="1" applyProtection="1">
      <alignment horizontal="left" vertical="top" wrapText="1"/>
      <protection locked="0"/>
    </xf>
    <xf numFmtId="49" fontId="0" fillId="0" borderId="36" xfId="0" applyNumberFormat="1" applyBorder="1" applyAlignment="1" applyProtection="1">
      <alignment horizontal="left" vertical="top" wrapText="1"/>
      <protection locked="0"/>
    </xf>
    <xf numFmtId="49" fontId="0" fillId="0" borderId="70" xfId="0" applyNumberFormat="1" applyBorder="1" applyAlignment="1" applyProtection="1">
      <alignment horizontal="left" vertical="top" wrapText="1"/>
      <protection locked="0"/>
    </xf>
    <xf numFmtId="49" fontId="2" fillId="0" borderId="36" xfId="0" applyNumberFormat="1" applyFont="1" applyBorder="1" applyAlignment="1" applyProtection="1">
      <alignment horizontal="left" vertical="top" wrapText="1"/>
      <protection locked="0"/>
    </xf>
    <xf numFmtId="49" fontId="2" fillId="0" borderId="12" xfId="0" applyNumberFormat="1" applyFont="1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4" fillId="5" borderId="25" xfId="0" applyFont="1" applyFill="1" applyBorder="1" applyAlignment="1">
      <alignment horizontal="center" vertical="center" wrapText="1"/>
    </xf>
    <xf numFmtId="0" fontId="64" fillId="5" borderId="29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41" fillId="0" borderId="22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94" fillId="0" borderId="17" xfId="0" applyFont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49" fontId="2" fillId="0" borderId="10" xfId="0" applyNumberFormat="1" applyFont="1" applyBorder="1" applyAlignment="1" applyProtection="1">
      <alignment horizontal="left" vertical="top" wrapText="1"/>
      <protection locked="0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49" fontId="20" fillId="0" borderId="10" xfId="0" applyNumberFormat="1" applyFont="1" applyBorder="1" applyAlignment="1" applyProtection="1">
      <alignment horizontal="left" vertical="top" wrapText="1"/>
      <protection locked="0"/>
    </xf>
    <xf numFmtId="49" fontId="20" fillId="0" borderId="8" xfId="0" applyNumberFormat="1" applyFont="1" applyBorder="1" applyAlignment="1" applyProtection="1">
      <alignment horizontal="left" vertical="top" wrapText="1"/>
      <protection locked="0"/>
    </xf>
    <xf numFmtId="49" fontId="20" fillId="0" borderId="5" xfId="0" applyNumberFormat="1" applyFont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49" fontId="2" fillId="0" borderId="27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0" fontId="94" fillId="0" borderId="12" xfId="0" applyFont="1" applyBorder="1" applyAlignment="1" applyProtection="1">
      <alignment horizontal="left" vertical="top" wrapText="1"/>
      <protection locked="0"/>
    </xf>
    <xf numFmtId="0" fontId="5" fillId="0" borderId="81" xfId="0" applyFont="1" applyBorder="1" applyAlignment="1" applyProtection="1">
      <alignment horizontal="left" vertical="top" wrapText="1"/>
      <protection locked="0"/>
    </xf>
    <xf numFmtId="49" fontId="2" fillId="0" borderId="17" xfId="0" applyNumberFormat="1" applyFont="1" applyBorder="1" applyAlignment="1" applyProtection="1">
      <alignment horizontal="left" vertical="top" wrapText="1"/>
      <protection locked="0"/>
    </xf>
    <xf numFmtId="49" fontId="2" fillId="0" borderId="21" xfId="0" applyNumberFormat="1" applyFont="1" applyBorder="1" applyAlignment="1" applyProtection="1">
      <alignment horizontal="left" vertical="top" wrapText="1"/>
      <protection locked="0"/>
    </xf>
    <xf numFmtId="49" fontId="2" fillId="0" borderId="18" xfId="0" applyNumberFormat="1" applyFont="1" applyBorder="1" applyAlignment="1" applyProtection="1">
      <alignment horizontal="left" vertical="top" wrapText="1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20" fillId="0" borderId="21" xfId="0" applyNumberFormat="1" applyFont="1" applyBorder="1" applyAlignment="1" applyProtection="1">
      <alignment horizontal="left" vertical="top" wrapText="1"/>
      <protection locked="0"/>
    </xf>
    <xf numFmtId="49" fontId="20" fillId="0" borderId="74" xfId="0" applyNumberFormat="1" applyFont="1" applyBorder="1" applyAlignment="1" applyProtection="1">
      <alignment horizontal="left" vertical="top" wrapText="1"/>
      <protection locked="0"/>
    </xf>
    <xf numFmtId="49" fontId="20" fillId="0" borderId="41" xfId="0" applyNumberFormat="1" applyFont="1" applyBorder="1" applyAlignment="1" applyProtection="1">
      <alignment horizontal="left" vertical="top" wrapText="1"/>
      <protection locked="0"/>
    </xf>
    <xf numFmtId="49" fontId="20" fillId="0" borderId="43" xfId="0" applyNumberFormat="1" applyFont="1" applyBorder="1" applyAlignment="1" applyProtection="1">
      <alignment horizontal="left" vertical="top" wrapText="1"/>
      <protection locked="0"/>
    </xf>
    <xf numFmtId="49" fontId="20" fillId="0" borderId="40" xfId="0" applyNumberFormat="1" applyFont="1" applyBorder="1" applyAlignment="1" applyProtection="1">
      <alignment horizontal="left" vertical="top" wrapText="1"/>
      <protection locked="0"/>
    </xf>
    <xf numFmtId="49" fontId="2" fillId="0" borderId="34" xfId="0" applyNumberFormat="1" applyFont="1" applyBorder="1" applyAlignment="1" applyProtection="1">
      <alignment horizontal="left" vertical="top" wrapText="1"/>
      <protection locked="0"/>
    </xf>
    <xf numFmtId="49" fontId="2" fillId="0" borderId="43" xfId="0" applyNumberFormat="1" applyFont="1" applyBorder="1" applyAlignment="1" applyProtection="1">
      <alignment horizontal="left" vertical="top" wrapText="1"/>
      <protection locked="0"/>
    </xf>
    <xf numFmtId="49" fontId="2" fillId="0" borderId="91" xfId="0" applyNumberFormat="1" applyFont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top" wrapText="1"/>
      <protection locked="0"/>
    </xf>
    <xf numFmtId="0" fontId="19" fillId="0" borderId="5" xfId="0" applyFont="1" applyBorder="1" applyAlignment="1" applyProtection="1">
      <alignment horizontal="left" vertical="top" wrapText="1"/>
      <protection locked="0"/>
    </xf>
    <xf numFmtId="164" fontId="22" fillId="0" borderId="10" xfId="0" applyNumberFormat="1" applyFont="1" applyBorder="1" applyAlignment="1">
      <alignment horizontal="right"/>
    </xf>
    <xf numFmtId="164" fontId="22" fillId="0" borderId="5" xfId="0" applyNumberFormat="1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6" fillId="7" borderId="0" xfId="0" applyFont="1" applyFill="1" applyAlignment="1">
      <alignment horizontal="center" vertical="top" wrapText="1"/>
    </xf>
    <xf numFmtId="0" fontId="52" fillId="7" borderId="12" xfId="0" applyFont="1" applyFill="1" applyBorder="1" applyAlignment="1">
      <alignment horizontal="center" vertical="center" wrapText="1"/>
    </xf>
    <xf numFmtId="0" fontId="50" fillId="6" borderId="12" xfId="0" applyFont="1" applyFill="1" applyBorder="1" applyAlignment="1">
      <alignment horizontal="left" vertical="center" wrapText="1"/>
    </xf>
    <xf numFmtId="0" fontId="50" fillId="6" borderId="22" xfId="0" applyFont="1" applyFill="1" applyBorder="1" applyAlignment="1">
      <alignment vertical="center" wrapText="1"/>
    </xf>
    <xf numFmtId="0" fontId="50" fillId="6" borderId="51" xfId="0" applyFont="1" applyFill="1" applyBorder="1" applyAlignment="1">
      <alignment vertical="center" wrapText="1"/>
    </xf>
    <xf numFmtId="0" fontId="50" fillId="6" borderId="19" xfId="0" applyFont="1" applyFill="1" applyBorder="1" applyAlignment="1">
      <alignment vertical="center" wrapText="1"/>
    </xf>
    <xf numFmtId="0" fontId="50" fillId="6" borderId="12" xfId="0" applyFont="1" applyFill="1" applyBorder="1" applyAlignment="1">
      <alignment horizontal="center" vertical="center" wrapText="1"/>
    </xf>
    <xf numFmtId="0" fontId="50" fillId="0" borderId="85" xfId="0" applyFont="1" applyBorder="1" applyAlignment="1">
      <alignment horizontal="right" vertical="center" wrapText="1"/>
    </xf>
    <xf numFmtId="0" fontId="50" fillId="0" borderId="82" xfId="0" applyFont="1" applyBorder="1" applyAlignment="1">
      <alignment horizontal="right" vertical="center" wrapText="1"/>
    </xf>
    <xf numFmtId="0" fontId="50" fillId="0" borderId="85" xfId="0" applyFont="1" applyBorder="1" applyAlignment="1">
      <alignment vertical="center" wrapText="1"/>
    </xf>
    <xf numFmtId="0" fontId="50" fillId="0" borderId="83" xfId="0" applyFont="1" applyBorder="1" applyAlignment="1">
      <alignment vertical="center" wrapText="1"/>
    </xf>
    <xf numFmtId="0" fontId="50" fillId="0" borderId="82" xfId="0" applyFont="1" applyBorder="1" applyAlignment="1">
      <alignment vertical="center" wrapText="1"/>
    </xf>
    <xf numFmtId="0" fontId="50" fillId="6" borderId="12" xfId="0" applyFont="1" applyFill="1" applyBorder="1" applyAlignment="1">
      <alignment vertical="center" wrapText="1"/>
    </xf>
    <xf numFmtId="164" fontId="13" fillId="0" borderId="79" xfId="0" applyNumberFormat="1" applyFont="1" applyBorder="1" applyAlignment="1">
      <alignment horizontal="center" vertical="top"/>
    </xf>
    <xf numFmtId="164" fontId="13" fillId="0" borderId="56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 applyProtection="1">
      <alignment horizontal="center" vertical="top" wrapText="1"/>
      <protection locked="0"/>
    </xf>
    <xf numFmtId="49" fontId="2" fillId="0" borderId="21" xfId="0" applyNumberFormat="1" applyFont="1" applyBorder="1" applyAlignment="1" applyProtection="1">
      <alignment horizontal="center" vertical="top" wrapText="1"/>
      <protection locked="0"/>
    </xf>
    <xf numFmtId="49" fontId="2" fillId="0" borderId="18" xfId="0" applyNumberFormat="1" applyFont="1" applyBorder="1" applyAlignment="1" applyProtection="1">
      <alignment horizontal="center" vertical="top" wrapText="1"/>
      <protection locked="0"/>
    </xf>
    <xf numFmtId="164" fontId="2" fillId="0" borderId="12" xfId="0" applyNumberFormat="1" applyFont="1" applyBorder="1" applyAlignment="1" applyProtection="1">
      <alignment horizontal="center" vertical="top"/>
      <protection locked="0"/>
    </xf>
    <xf numFmtId="0" fontId="19" fillId="0" borderId="17" xfId="0" applyFont="1" applyBorder="1" applyAlignment="1" applyProtection="1">
      <alignment horizontal="center" vertical="top" wrapText="1"/>
      <protection locked="0"/>
    </xf>
    <xf numFmtId="0" fontId="19" fillId="0" borderId="21" xfId="0" applyFont="1" applyBorder="1" applyAlignment="1" applyProtection="1">
      <alignment horizontal="center" vertical="top" wrapText="1"/>
      <protection locked="0"/>
    </xf>
    <xf numFmtId="0" fontId="19" fillId="0" borderId="18" xfId="0" applyFont="1" applyBorder="1" applyAlignment="1" applyProtection="1">
      <alignment horizontal="center" vertical="top" wrapText="1"/>
      <protection locked="0"/>
    </xf>
    <xf numFmtId="164" fontId="23" fillId="0" borderId="17" xfId="0" applyNumberFormat="1" applyFont="1" applyBorder="1" applyAlignment="1" applyProtection="1">
      <alignment horizontal="center" vertical="top" wrapText="1"/>
      <protection locked="0"/>
    </xf>
    <xf numFmtId="164" fontId="23" fillId="0" borderId="18" xfId="0" applyNumberFormat="1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64" fontId="21" fillId="3" borderId="47" xfId="0" applyNumberFormat="1" applyFont="1" applyFill="1" applyBorder="1" applyAlignment="1">
      <alignment horizontal="center" vertical="top" wrapText="1"/>
    </xf>
    <xf numFmtId="164" fontId="21" fillId="3" borderId="50" xfId="0" applyNumberFormat="1" applyFont="1" applyFill="1" applyBorder="1" applyAlignment="1">
      <alignment horizontal="center" vertical="top" wrapText="1"/>
    </xf>
    <xf numFmtId="164" fontId="79" fillId="0" borderId="12" xfId="0" applyNumberFormat="1" applyFont="1" applyBorder="1" applyAlignment="1">
      <alignment horizontal="center" vertical="top" wrapText="1"/>
    </xf>
    <xf numFmtId="0" fontId="79" fillId="0" borderId="17" xfId="0" applyFont="1" applyBorder="1" applyAlignment="1">
      <alignment horizontal="center" vertical="top" wrapText="1"/>
    </xf>
    <xf numFmtId="0" fontId="79" fillId="0" borderId="21" xfId="0" applyFont="1" applyBorder="1" applyAlignment="1">
      <alignment horizontal="center" vertical="top" wrapText="1"/>
    </xf>
    <xf numFmtId="0" fontId="79" fillId="0" borderId="18" xfId="0" applyFont="1" applyBorder="1" applyAlignment="1">
      <alignment horizontal="center" vertical="top" wrapText="1"/>
    </xf>
    <xf numFmtId="0" fontId="79" fillId="0" borderId="12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78" fillId="6" borderId="17" xfId="0" applyFont="1" applyFill="1" applyBorder="1" applyAlignment="1">
      <alignment horizontal="center" vertical="center" wrapText="1" readingOrder="1"/>
    </xf>
    <xf numFmtId="0" fontId="78" fillId="6" borderId="21" xfId="0" applyFont="1" applyFill="1" applyBorder="1" applyAlignment="1">
      <alignment horizontal="center" vertical="center" wrapText="1" readingOrder="1"/>
    </xf>
    <xf numFmtId="0" fontId="78" fillId="6" borderId="18" xfId="0" applyFont="1" applyFill="1" applyBorder="1" applyAlignment="1">
      <alignment horizontal="center" vertical="center" wrapText="1" readingOrder="1"/>
    </xf>
    <xf numFmtId="164" fontId="2" fillId="0" borderId="17" xfId="0" applyNumberFormat="1" applyFont="1" applyBorder="1" applyAlignment="1" applyProtection="1">
      <alignment horizontal="center" vertical="top"/>
      <protection locked="0"/>
    </xf>
    <xf numFmtId="164" fontId="2" fillId="0" borderId="18" xfId="0" applyNumberFormat="1" applyFont="1" applyBorder="1" applyAlignment="1" applyProtection="1">
      <alignment horizontal="center" vertical="top"/>
      <protection locked="0"/>
    </xf>
    <xf numFmtId="0" fontId="61" fillId="0" borderId="12" xfId="0" applyFont="1" applyBorder="1" applyAlignment="1">
      <alignment horizontal="left" vertical="top" wrapText="1" readingOrder="1"/>
    </xf>
    <xf numFmtId="0" fontId="61" fillId="0" borderId="12" xfId="0" applyFont="1" applyBorder="1" applyAlignment="1">
      <alignment horizontal="left" vertical="center" wrapText="1" readingOrder="1"/>
    </xf>
    <xf numFmtId="0" fontId="0" fillId="3" borderId="0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49" fontId="2" fillId="0" borderId="12" xfId="0" applyNumberFormat="1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3" fillId="13" borderId="23" xfId="0" applyFont="1" applyFill="1" applyBorder="1" applyAlignment="1">
      <alignment horizontal="center"/>
    </xf>
    <xf numFmtId="0" fontId="13" fillId="13" borderId="24" xfId="0" applyFont="1" applyFill="1" applyBorder="1" applyAlignment="1">
      <alignment horizontal="center"/>
    </xf>
    <xf numFmtId="164" fontId="6" fillId="5" borderId="23" xfId="0" applyNumberFormat="1" applyFont="1" applyFill="1" applyBorder="1" applyAlignment="1">
      <alignment horizontal="center" vertical="top"/>
    </xf>
    <xf numFmtId="164" fontId="6" fillId="5" borderId="24" xfId="0" applyNumberFormat="1" applyFont="1" applyFill="1" applyBorder="1" applyAlignment="1">
      <alignment horizontal="center" vertical="top"/>
    </xf>
    <xf numFmtId="164" fontId="6" fillId="2" borderId="23" xfId="0" applyNumberFormat="1" applyFont="1" applyFill="1" applyBorder="1" applyAlignment="1">
      <alignment horizontal="center" vertical="top"/>
    </xf>
    <xf numFmtId="164" fontId="6" fillId="2" borderId="24" xfId="0" applyNumberFormat="1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/>
    </xf>
    <xf numFmtId="164" fontId="6" fillId="2" borderId="52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51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5" fillId="10" borderId="22" xfId="0" applyFont="1" applyFill="1" applyBorder="1" applyAlignment="1">
      <alignment horizontal="left" vertical="center" wrapText="1"/>
    </xf>
    <xf numFmtId="0" fontId="5" fillId="10" borderId="51" xfId="0" applyFont="1" applyFill="1" applyBorder="1" applyAlignment="1">
      <alignment horizontal="left" vertical="center" wrapText="1"/>
    </xf>
    <xf numFmtId="0" fontId="5" fillId="10" borderId="19" xfId="0" applyFont="1" applyFill="1" applyBorder="1" applyAlignment="1">
      <alignment horizontal="left" vertical="center" wrapText="1"/>
    </xf>
    <xf numFmtId="0" fontId="73" fillId="0" borderId="55" xfId="0" applyFont="1" applyBorder="1" applyAlignment="1">
      <alignment horizontal="center" vertical="center" wrapText="1"/>
    </xf>
    <xf numFmtId="0" fontId="74" fillId="0" borderId="57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76" fillId="5" borderId="58" xfId="0" applyFont="1" applyFill="1" applyBorder="1" applyAlignment="1">
      <alignment horizontal="center" vertical="top" wrapText="1"/>
    </xf>
    <xf numFmtId="0" fontId="76" fillId="5" borderId="24" xfId="0" applyFont="1" applyFill="1" applyBorder="1" applyAlignment="1">
      <alignment horizontal="center" vertical="top" wrapText="1"/>
    </xf>
    <xf numFmtId="0" fontId="5" fillId="5" borderId="60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7" xfId="0" applyFont="1" applyFill="1" applyBorder="1" applyAlignment="1">
      <alignment vertical="top" wrapText="1"/>
    </xf>
    <xf numFmtId="0" fontId="7" fillId="5" borderId="18" xfId="0" applyFont="1" applyFill="1" applyBorder="1" applyAlignment="1">
      <alignment vertical="top" wrapText="1"/>
    </xf>
    <xf numFmtId="0" fontId="7" fillId="5" borderId="24" xfId="0" applyFont="1" applyFill="1" applyBorder="1" applyAlignment="1">
      <alignment horizontal="center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6" fillId="4" borderId="59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top" wrapText="1"/>
    </xf>
    <xf numFmtId="0" fontId="4" fillId="3" borderId="63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64" xfId="0" applyFont="1" applyFill="1" applyBorder="1" applyAlignment="1" applyProtection="1">
      <alignment horizontal="center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28" xfId="0" applyNumberFormat="1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>
      <alignment vertical="center" wrapText="1"/>
    </xf>
    <xf numFmtId="0" fontId="78" fillId="0" borderId="17" xfId="0" applyFont="1" applyBorder="1" applyAlignment="1">
      <alignment horizontal="center" vertical="center" wrapText="1" readingOrder="1"/>
    </xf>
    <xf numFmtId="0" fontId="78" fillId="0" borderId="21" xfId="0" applyFont="1" applyBorder="1" applyAlignment="1">
      <alignment horizontal="center" vertical="center" wrapText="1" readingOrder="1"/>
    </xf>
    <xf numFmtId="0" fontId="78" fillId="0" borderId="18" xfId="0" applyFont="1" applyBorder="1" applyAlignment="1">
      <alignment horizontal="center" vertical="center" wrapText="1" readingOrder="1"/>
    </xf>
    <xf numFmtId="0" fontId="19" fillId="6" borderId="17" xfId="0" applyFont="1" applyFill="1" applyBorder="1" applyAlignment="1" applyProtection="1">
      <alignment horizontal="center" vertical="top" wrapText="1"/>
      <protection locked="0"/>
    </xf>
    <xf numFmtId="0" fontId="19" fillId="6" borderId="21" xfId="0" applyFont="1" applyFill="1" applyBorder="1" applyAlignment="1" applyProtection="1">
      <alignment horizontal="center" vertical="top" wrapText="1"/>
      <protection locked="0"/>
    </xf>
    <xf numFmtId="0" fontId="19" fillId="6" borderId="18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4" fillId="0" borderId="50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2" fillId="0" borderId="15" xfId="0" applyNumberFormat="1" applyFont="1" applyBorder="1" applyAlignment="1" applyProtection="1">
      <alignment horizontal="center" vertical="top"/>
      <protection locked="0"/>
    </xf>
    <xf numFmtId="164" fontId="2" fillId="0" borderId="16" xfId="0" applyNumberFormat="1" applyFont="1" applyBorder="1" applyAlignment="1" applyProtection="1">
      <alignment horizontal="center" vertical="top"/>
      <protection locked="0"/>
    </xf>
    <xf numFmtId="164" fontId="13" fillId="0" borderId="10" xfId="0" applyNumberFormat="1" applyFont="1" applyBorder="1" applyAlignment="1">
      <alignment horizontal="center" vertical="top"/>
    </xf>
    <xf numFmtId="164" fontId="13" fillId="0" borderId="5" xfId="0" applyNumberFormat="1" applyFont="1" applyBorder="1" applyAlignment="1">
      <alignment horizontal="center" vertical="top"/>
    </xf>
    <xf numFmtId="0" fontId="13" fillId="0" borderId="1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3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0" fillId="6" borderId="0" xfId="0" applyFill="1" applyAlignment="1" applyProtection="1">
      <alignment horizontal="left" vertical="top" wrapText="1"/>
      <protection locked="0"/>
    </xf>
    <xf numFmtId="0" fontId="0" fillId="6" borderId="0" xfId="0" applyFill="1" applyAlignment="1" applyProtection="1">
      <alignment vertical="top" wrapText="1"/>
      <protection locked="0"/>
    </xf>
    <xf numFmtId="0" fontId="66" fillId="0" borderId="0" xfId="0" applyFont="1" applyAlignment="1" applyProtection="1">
      <alignment horizontal="center"/>
      <protection locked="0"/>
    </xf>
    <xf numFmtId="0" fontId="52" fillId="7" borderId="12" xfId="0" applyFont="1" applyFill="1" applyBorder="1" applyAlignment="1">
      <alignment horizontal="center" vertical="center"/>
    </xf>
    <xf numFmtId="0" fontId="53" fillId="0" borderId="12" xfId="0" applyFont="1" applyBorder="1" applyAlignment="1">
      <alignment horizontal="center"/>
    </xf>
    <xf numFmtId="0" fontId="65" fillId="7" borderId="0" xfId="0" applyFont="1" applyFill="1" applyAlignment="1">
      <alignment horizontal="center" vertical="top" wrapText="1"/>
    </xf>
    <xf numFmtId="0" fontId="61" fillId="0" borderId="12" xfId="0" applyFont="1" applyBorder="1" applyAlignment="1">
      <alignment horizontal="center" vertical="center" wrapText="1" readingOrder="1"/>
    </xf>
    <xf numFmtId="0" fontId="53" fillId="0" borderId="12" xfId="0" applyFont="1" applyBorder="1" applyAlignment="1">
      <alignment horizontal="center" vertical="top"/>
    </xf>
    <xf numFmtId="0" fontId="52" fillId="0" borderId="22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71" fillId="6" borderId="12" xfId="0" applyFont="1" applyFill="1" applyBorder="1" applyAlignment="1">
      <alignment horizontal="left" vertical="center" readingOrder="1"/>
    </xf>
    <xf numFmtId="0" fontId="71" fillId="0" borderId="17" xfId="0" applyFont="1" applyBorder="1" applyAlignment="1">
      <alignment horizontal="center" vertical="top" wrapText="1" readingOrder="1"/>
    </xf>
    <xf numFmtId="0" fontId="71" fillId="0" borderId="21" xfId="0" applyFont="1" applyBorder="1" applyAlignment="1">
      <alignment horizontal="center" vertical="top" wrapText="1" readingOrder="1"/>
    </xf>
    <xf numFmtId="0" fontId="71" fillId="0" borderId="18" xfId="0" applyFont="1" applyBorder="1" applyAlignment="1">
      <alignment horizontal="center" vertical="top" wrapText="1" readingOrder="1"/>
    </xf>
    <xf numFmtId="0" fontId="5" fillId="6" borderId="15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FF99"/>
      <color rgb="FF04009A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08211~1/AppData/Local/Temp/7zO8FDCF250/161%20&#1055;&#1088;&#1080;&#1083;&#1086;&#1078;&#1077;&#1085;&#1080;&#1077;%203%20&#1059;&#1095;&#1077;&#1073;&#1085;&#1099;&#1081;%20&#1087;&#1083;&#1072;&#1085;%202024-2025%20&#1086;&#1090;%20&#1044;&#1077;&#1076;&#1082;&#1086;&#1074;&#1086;&#1081;%20(1)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ец"/>
      <sheetName val="1 класс"/>
      <sheetName val="2 класс "/>
      <sheetName val="3 класс"/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 класс"/>
      <sheetName val="Внеурочка на уровень СОО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ooo_frp_informatika-7-9_baza.pdf" TargetMode="External"/><Relationship Id="rId13" Type="http://schemas.openxmlformats.org/officeDocument/2006/relationships/hyperlink" Target="https://edsoo.ru/wp-content/uploads/2025/07/2025_ooo_frp_fizkultura-5-9.pdf" TargetMode="External"/><Relationship Id="rId18" Type="http://schemas.openxmlformats.org/officeDocument/2006/relationships/hyperlink" Target="https://edsoo.ru/wp-content/uploads/2025/08/rov_2025.pdf" TargetMode="External"/><Relationship Id="rId3" Type="http://schemas.openxmlformats.org/officeDocument/2006/relationships/hyperlink" Target="https://edsoo.ru/wp-content/uploads/2025/07/2025_ooo_frp_literatura_5-9.pdf" TargetMode="External"/><Relationship Id="rId7" Type="http://schemas.openxmlformats.org/officeDocument/2006/relationships/hyperlink" Target="https://edsoo.ru/wp-content/uploads/2025/07/2025_ooo_frp_matematika-5-9_baza.pdf" TargetMode="External"/><Relationship Id="rId12" Type="http://schemas.openxmlformats.org/officeDocument/2006/relationships/hyperlink" Target="https://edsoo.ru/wp-content/uploads/2025/08/20_frp_trud_tehnologiya_5_9_klassy_itog_na_sajt.pdf" TargetMode="External"/><Relationship Id="rId17" Type="http://schemas.openxmlformats.org/officeDocument/2006/relationships/hyperlink" Target="https://edsoo.ru/wp-content/uploads/2023/09/frp_istoriya_5-9-klassy-1.pdf" TargetMode="External"/><Relationship Id="rId2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16" Type="http://schemas.openxmlformats.org/officeDocument/2006/relationships/hyperlink" Target="https://edsoo.ru/wp-content/uploads/2025/07/2025_ooo_frp_obzr-8-9.pdf" TargetMode="External"/><Relationship Id="rId20" Type="http://schemas.openxmlformats.org/officeDocument/2006/relationships/printerSettings" Target="../printerSettings/printerSettings10.bin"/><Relationship Id="rId1" Type="http://schemas.openxmlformats.org/officeDocument/2006/relationships/hyperlink" Target="https://edsoo.ru/wp-content/uploads/2023/08/18_&#1060;&#1056;&#1055;_&#1054;&#1073;&#1097;&#1077;&#1089;&#1090;&#1074;&#1086;&#1079;&#1085;&#1072;&#1085;&#1080;&#1077;_6-9-&#1082;&#1083;&#1072;&#1089;&#1089;&#1099;-1.pdf" TargetMode="External"/><Relationship Id="rId6" Type="http://schemas.openxmlformats.org/officeDocument/2006/relationships/hyperlink" Target="https://edsoo.ru/wp-content/uploads/2025/07/2025_ooo_frp_matematika-5-9_baza.pdf" TargetMode="External"/><Relationship Id="rId11" Type="http://schemas.openxmlformats.org/officeDocument/2006/relationships/hyperlink" Target="https://edsoo.ru/wp-content/uploads/2025/07/2025_ooo_frp_muzyka-5-8.pdf" TargetMode="External"/><Relationship Id="rId5" Type="http://schemas.openxmlformats.org/officeDocument/2006/relationships/hyperlink" Target="https://edsoo.ru/wp-content/uploads/2025/07/2025_ooo_frp_matematika-5-9_baza.pdf" TargetMode="External"/><Relationship Id="rId15" Type="http://schemas.openxmlformats.org/officeDocument/2006/relationships/hyperlink" Target="https://edsoo.ru/wp-content/uploads/2025/07/2025_ooo_frp_himiya_8-9_baza.pdf" TargetMode="External"/><Relationship Id="rId10" Type="http://schemas.openxmlformats.org/officeDocument/2006/relationships/hyperlink" Target="https://edsoo.ru/wp-content/uploads/2025/07/2025_ooo_frp_biologiya_5-9_baza.pdf" TargetMode="External"/><Relationship Id="rId19" Type="http://schemas.openxmlformats.org/officeDocument/2006/relationships/hyperlink" Target="https://edsoo.ru/wp-content/uploads/2025/08/rmg_2025.pdf" TargetMode="External"/><Relationship Id="rId4" Type="http://schemas.openxmlformats.org/officeDocument/2006/relationships/hyperlink" Target="https://edsoo.ru/wp-content/uploads/2025/07/2025_ooo_frp_angl_5-9.pdf" TargetMode="External"/><Relationship Id="rId9" Type="http://schemas.openxmlformats.org/officeDocument/2006/relationships/hyperlink" Target="https://edsoo.ru/wp-content/uploads/2025/07/2025_ooo_frp_geografiya-5-9.pdf" TargetMode="External"/><Relationship Id="rId14" Type="http://schemas.openxmlformats.org/officeDocument/2006/relationships/hyperlink" Target="https://edsoo.ru/wp-content/uploads/2025/07/2025_ooo_frp_fizika-7-9_baz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3/09/frp_istoriya_5-9-klassy-1.pdf" TargetMode="External"/><Relationship Id="rId13" Type="http://schemas.openxmlformats.org/officeDocument/2006/relationships/hyperlink" Target="https://edsoo.ru/wp-content/uploads/2025/07/2025_ooo_frp_matematika-5-9_baza.pdf" TargetMode="External"/><Relationship Id="rId3" Type="http://schemas.openxmlformats.org/officeDocument/2006/relationships/hyperlink" Target="https://edsoo.ru/wp-content/uploads/2025/07/2025_ooo_frp_informatika-7-9_baza.pdf" TargetMode="External"/><Relationship Id="rId7" Type="http://schemas.openxmlformats.org/officeDocument/2006/relationships/hyperlink" Target="https://edsoo.ru/wp-content/uploads/2025/07/2025_ooo_frp_obzr-8-9.pdf" TargetMode="External"/><Relationship Id="rId12" Type="http://schemas.openxmlformats.org/officeDocument/2006/relationships/hyperlink" Target="https://edsoo.ru/wp-content/uploads/2025/07/2025_ooo_frp_matematika-5-9_baza.pdf" TargetMode="External"/><Relationship Id="rId2" Type="http://schemas.openxmlformats.org/officeDocument/2006/relationships/hyperlink" Target="https://edsoo.ru/wp-content/uploads/2025/07/2025_ooo_frp_matematika-5-9_baza.pdf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6" Type="http://schemas.openxmlformats.org/officeDocument/2006/relationships/hyperlink" Target="https://edsoo.ru/wp-content/uploads/2025/07/2025_ooo_frp_himiya_8-9_baza.pdf" TargetMode="External"/><Relationship Id="rId11" Type="http://schemas.openxmlformats.org/officeDocument/2006/relationships/hyperlink" Target="https://edsoo.ru/wp-content/uploads/2025/07/2025_ooo_frp_matematika-5-9_baza.pdf" TargetMode="External"/><Relationship Id="rId5" Type="http://schemas.openxmlformats.org/officeDocument/2006/relationships/hyperlink" Target="https://edsoo.ru/wp-content/uploads/2025/07/2025_ooo_frp_fizika-7-9_baz.pdf" TargetMode="External"/><Relationship Id="rId10" Type="http://schemas.openxmlformats.org/officeDocument/2006/relationships/hyperlink" Target="https://edsoo.ru/wp-content/uploads/2025/08/rmg_2025.pdf" TargetMode="External"/><Relationship Id="rId4" Type="http://schemas.openxmlformats.org/officeDocument/2006/relationships/hyperlink" Target="https://edsoo.ru/wp-content/uploads/2025/08/20_frp_trud_tehnologiya_5_9_klassy_itog_na_sajt.pdf" TargetMode="External"/><Relationship Id="rId9" Type="http://schemas.openxmlformats.org/officeDocument/2006/relationships/hyperlink" Target="https://edsoo.ru/wp-content/uploads/2025/08/rov_2025.pdf" TargetMode="External"/><Relationship Id="rId1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fgosreestr.ru/uploads/files/368ad0a66725fdaede2eee912a296479.pdf" TargetMode="External"/><Relationship Id="rId2" Type="http://schemas.openxmlformats.org/officeDocument/2006/relationships/hyperlink" Target="https://edsoo.ru/wp-content/uploads/2024/08/programma_rov_22082024.pdf" TargetMode="External"/><Relationship Id="rId1" Type="http://schemas.openxmlformats.org/officeDocument/2006/relationships/hyperlink" Target="https://edsoo.ru/wp-content/uploads/2024/08/rabochaya-programma-rmg.pdf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s://edsoo.ru/wp-content/uploads/2024/08/rabochaya-programma-rmg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iro63.ru/upload/medialibrary/a77/1silbfhhux902pdv4gfawbsw228stdll.pdf" TargetMode="External"/><Relationship Id="rId13" Type="http://schemas.openxmlformats.org/officeDocument/2006/relationships/hyperlink" Target="https://edsoo.ru/wp-content/uploads/2025/07/2025_soo_frp_matematika_10_11_baz.pdf" TargetMode="External"/><Relationship Id="rId18" Type="http://schemas.openxmlformats.org/officeDocument/2006/relationships/hyperlink" Target="https://edsoo.ru/wp-content/uploads/2025/07/2025_soo_frp_himiya_10_11_baz.pdf" TargetMode="External"/><Relationship Id="rId26" Type="http://schemas.openxmlformats.org/officeDocument/2006/relationships/hyperlink" Target="https://edsoo.ru/wp-content/uploads/2025/07/2025_soo_frp_fizkultura_10_11.pdf" TargetMode="External"/><Relationship Id="rId3" Type="http://schemas.openxmlformats.org/officeDocument/2006/relationships/hyperlink" Target="https://iro63.ru/upload/medialibrary/e34/s31t4w589nj5thu0ft06qc181h9p417j.pdf" TargetMode="External"/><Relationship Id="rId21" Type="http://schemas.openxmlformats.org/officeDocument/2006/relationships/hyperlink" Target="https://edsoo.ru/wp-content/uploads/2025/07/2025_soo_frp_biologiya_10_11_ugl.pdf" TargetMode="External"/><Relationship Id="rId7" Type="http://schemas.openxmlformats.org/officeDocument/2006/relationships/hyperlink" Target="https://iro63.ru/upload/medialibrary/a77/1silbfhhux902pdv4gfawbsw228stdll.pdf" TargetMode="External"/><Relationship Id="rId12" Type="http://schemas.openxmlformats.org/officeDocument/2006/relationships/hyperlink" Target="https://edsoo.ru/wp-content/uploads/2025/07/2025_soo_frp_matematika_10_11_ugl.pdf" TargetMode="External"/><Relationship Id="rId17" Type="http://schemas.openxmlformats.org/officeDocument/2006/relationships/hyperlink" Target="https://edsoo.ru/wp-content/uploads/2025/07/2025_soo_frp_fizika_10_11_baz.pdf" TargetMode="External"/><Relationship Id="rId25" Type="http://schemas.openxmlformats.org/officeDocument/2006/relationships/hyperlink" Target="https://edsoo.ru/wp-content/uploads/2025/07/2025_soo_frp_obzr_10_11.pdf" TargetMode="External"/><Relationship Id="rId2" Type="http://schemas.openxmlformats.org/officeDocument/2006/relationships/hyperlink" Target="https://iro63.ru/upload/medialibrary/e34/s31t4w589nj5thu0ft06qc181h9p417j.pdf" TargetMode="External"/><Relationship Id="rId16" Type="http://schemas.openxmlformats.org/officeDocument/2006/relationships/hyperlink" Target="https://edsoo.ru/wp-content/uploads/2025/07/2025_soo_frp_informatika_10_11_ugl.pdf" TargetMode="External"/><Relationship Id="rId20" Type="http://schemas.openxmlformats.org/officeDocument/2006/relationships/hyperlink" Target="https://edsoo.ru/wp-content/uploads/2025/07/2025_soo_frp_biologiya_10_11_baz.pdf" TargetMode="External"/><Relationship Id="rId29" Type="http://schemas.openxmlformats.org/officeDocument/2006/relationships/printerSettings" Target="../printerSettings/printerSettings13.bin"/><Relationship Id="rId1" Type="http://schemas.openxmlformats.org/officeDocument/2006/relationships/hyperlink" Target="https://edsoo.ru/wp-content/uploads/2023/08/24_&#1060;&#1056;&#1055;-&#1060;&#1080;&#1079;&#1080;&#1082;&#1072;-10-11-&#1082;&#1083;&#1072;&#1089;&#1089;&#1099;_&#1091;&#1075;&#1083;.pdf" TargetMode="External"/><Relationship Id="rId6" Type="http://schemas.openxmlformats.org/officeDocument/2006/relationships/hyperlink" Target="https://iro63.ru/upload/medialibrary/690/d9dwmt23tqdvb5tycz288vl1nm7rh2tu.pdf" TargetMode="External"/><Relationship Id="rId11" Type="http://schemas.openxmlformats.org/officeDocument/2006/relationships/hyperlink" Target="https://edsoo.ru/wp-content/uploads/2025/07/2025_soo_frp_matematika_10_11_baz.pdf" TargetMode="External"/><Relationship Id="rId24" Type="http://schemas.openxmlformats.org/officeDocument/2006/relationships/hyperlink" Target="https://edsoo.ru/wp-content/uploads/2025/07/2025_soo_frp_geografiya_10_11_baz.pdf" TargetMode="External"/><Relationship Id="rId5" Type="http://schemas.openxmlformats.org/officeDocument/2006/relationships/hyperlink" Target="https://iro63.ru/upload/medialibrary/690/d9dwmt23tqdvb5tycz288vl1nm7rh2tu.pdf" TargetMode="External"/><Relationship Id="rId15" Type="http://schemas.openxmlformats.org/officeDocument/2006/relationships/hyperlink" Target="https://edsoo.ru/wp-content/uploads/2025/07/2025_soo_frp_informatika_10_11_baz.pdf" TargetMode="External"/><Relationship Id="rId23" Type="http://schemas.openxmlformats.org/officeDocument/2006/relationships/hyperlink" Target="https://iro63.ru/upload/medialibrary/1ce/kmql560xnbl70hi2v8mw5jnmi0rq5hku.pdf" TargetMode="External"/><Relationship Id="rId28" Type="http://schemas.openxmlformats.org/officeDocument/2006/relationships/hyperlink" Target="https://edsoo.ru/wp-content/uploads/2025/08/rmg_2025.pdf" TargetMode="External"/><Relationship Id="rId10" Type="http://schemas.openxmlformats.org/officeDocument/2006/relationships/hyperlink" Target="https://edsoo.ru/wp-content/uploads/2025/07/2025_soo_frp_matematika_10_11_ugl.pdf" TargetMode="External"/><Relationship Id="rId19" Type="http://schemas.openxmlformats.org/officeDocument/2006/relationships/hyperlink" Target="https://edsoo.ru/wp-content/uploads/2025/07/2025_soo_frp_himiya_10_11_ugl.pdf" TargetMode="External"/><Relationship Id="rId31" Type="http://schemas.openxmlformats.org/officeDocument/2006/relationships/comments" Target="../comments1.xml"/><Relationship Id="rId4" Type="http://schemas.openxmlformats.org/officeDocument/2006/relationships/hyperlink" Target="https://edsoo.ru/wp-content/uploads/2025/07/2025_soo_frp_russkij-yazyk_10_11.pdf" TargetMode="External"/><Relationship Id="rId9" Type="http://schemas.openxmlformats.org/officeDocument/2006/relationships/hyperlink" Target="https://edsoo.ru/wp-content/uploads/2025/07/2025_soo_frp_matematika_10_11_baz.pdf" TargetMode="External"/><Relationship Id="rId14" Type="http://schemas.openxmlformats.org/officeDocument/2006/relationships/hyperlink" Target="https://edsoo.ru/wp-content/uploads/2025/07/2025_soo_frp_matematika_10_11_ugl.pdf" TargetMode="External"/><Relationship Id="rId22" Type="http://schemas.openxmlformats.org/officeDocument/2006/relationships/hyperlink" Target="https://iro63.ru/upload/medialibrary/1ce/kmql560xnbl70hi2v8mw5jnmi0rq5hku.pdf" TargetMode="External"/><Relationship Id="rId27" Type="http://schemas.openxmlformats.org/officeDocument/2006/relationships/hyperlink" Target="https://edsoo.ru/wp-content/uploads/2025/08/rov_2025.pdf" TargetMode="External"/><Relationship Id="rId30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soo_frp_matematika_10_11_ugl.pdf" TargetMode="External"/><Relationship Id="rId13" Type="http://schemas.openxmlformats.org/officeDocument/2006/relationships/hyperlink" Target="https://edsoo.ru/wp-content/uploads/2025/07/2025_soo_frp_biologiya_10_11_baz.pdf" TargetMode="External"/><Relationship Id="rId18" Type="http://schemas.openxmlformats.org/officeDocument/2006/relationships/hyperlink" Target="https://edsoo.ru/wp-content/uploads/2025/07/2025_soo_frp_fizkultura_10_11.pdf" TargetMode="External"/><Relationship Id="rId26" Type="http://schemas.openxmlformats.org/officeDocument/2006/relationships/hyperlink" Target="https://iro63.ru/upload/medialibrary/200/3x6rau43ugvugeys43us30fyt0ky6cpf.pdf" TargetMode="External"/><Relationship Id="rId3" Type="http://schemas.openxmlformats.org/officeDocument/2006/relationships/hyperlink" Target="https://edsoo.ru/wp-content/uploads/2025/07/2025_soo_frp_matematika_10_11_baz.pdf" TargetMode="External"/><Relationship Id="rId21" Type="http://schemas.openxmlformats.org/officeDocument/2006/relationships/hyperlink" Target="https://edsoo.ru/wp-content/uploads/2025/07/2025_soo_frp_russkij-yazyk_10_11.pdf" TargetMode="External"/><Relationship Id="rId7" Type="http://schemas.openxmlformats.org/officeDocument/2006/relationships/hyperlink" Target="https://edsoo.ru/wp-content/uploads/2025/07/2025_soo_frp_matematika_10_11_baz.pdf" TargetMode="External"/><Relationship Id="rId12" Type="http://schemas.openxmlformats.org/officeDocument/2006/relationships/hyperlink" Target="https://edsoo.ru/wp-content/uploads/2025/07/2025_soo_frp_himiya_10_11_ugl.pdf" TargetMode="External"/><Relationship Id="rId17" Type="http://schemas.openxmlformats.org/officeDocument/2006/relationships/hyperlink" Target="https://edsoo.ru/wp-content/uploads/2025/07/2025_soo_frp_obzr_10_11.pdf" TargetMode="External"/><Relationship Id="rId25" Type="http://schemas.openxmlformats.org/officeDocument/2006/relationships/hyperlink" Target="https://iro63.ru/upload/medialibrary/200/3x6rau43ugvugeys43us30fyt0ky6cpf.pdf" TargetMode="External"/><Relationship Id="rId2" Type="http://schemas.openxmlformats.org/officeDocument/2006/relationships/hyperlink" Target="https://iro63.ru/upload/medialibrary/690/d9dwmt23tqdvb5tycz288vl1nm7rh2tu.pdf" TargetMode="External"/><Relationship Id="rId16" Type="http://schemas.openxmlformats.org/officeDocument/2006/relationships/hyperlink" Target="https://iro63.ru/upload/medialibrary/1ce/kmql560xnbl70hi2v8mw5jnmi0rq5hku.pdf" TargetMode="External"/><Relationship Id="rId20" Type="http://schemas.openxmlformats.org/officeDocument/2006/relationships/hyperlink" Target="https://edsoo.ru/wp-content/uploads/2025/08/rov_2025.pdf" TargetMode="External"/><Relationship Id="rId29" Type="http://schemas.openxmlformats.org/officeDocument/2006/relationships/comments" Target="../comments2.xml"/><Relationship Id="rId1" Type="http://schemas.openxmlformats.org/officeDocument/2006/relationships/hyperlink" Target="https://edsoo.ru/wp-content/uploads/2023/08/21_&#1060;&#1056;&#1055;-&#1048;&#1085;&#1092;&#1086;&#1088;&#1084;&#1072;&#1090;&#1080;&#1082;&#1072;_10-11-&#1082;&#1083;&#1072;&#1089;&#1089;&#1099;_&#1073;&#1072;&#1079;&#1072;.pdf" TargetMode="External"/><Relationship Id="rId6" Type="http://schemas.openxmlformats.org/officeDocument/2006/relationships/hyperlink" Target="https://edsoo.ru/wp-content/uploads/2025/07/2025_soo_frp_matematika_10_11_ugl.pdf" TargetMode="External"/><Relationship Id="rId11" Type="http://schemas.openxmlformats.org/officeDocument/2006/relationships/hyperlink" Target="https://edsoo.ru/wp-content/uploads/2025/07/2025_soo_frp_himiya_10_11_baz.pdf" TargetMode="External"/><Relationship Id="rId24" Type="http://schemas.openxmlformats.org/officeDocument/2006/relationships/hyperlink" Target="https://edsoo.ru/wp-content/uploads/2025/08/rmg_2025.pdf" TargetMode="External"/><Relationship Id="rId5" Type="http://schemas.openxmlformats.org/officeDocument/2006/relationships/hyperlink" Target="https://edsoo.ru/wp-content/uploads/2025/07/2025_soo_frp_matematika_10_11_baz.pdf" TargetMode="External"/><Relationship Id="rId15" Type="http://schemas.openxmlformats.org/officeDocument/2006/relationships/hyperlink" Target="https://iro63.ru/upload/medialibrary/1ce/kmql560xnbl70hi2v8mw5jnmi0rq5hku.pdf" TargetMode="External"/><Relationship Id="rId23" Type="http://schemas.openxmlformats.org/officeDocument/2006/relationships/hyperlink" Target="https://edsoo.ru/wp-content/uploads/2025/07/2025_soo_frp_angl-yaz_10-11_baz.pdf" TargetMode="External"/><Relationship Id="rId28" Type="http://schemas.openxmlformats.org/officeDocument/2006/relationships/vmlDrawing" Target="../drawings/vmlDrawing2.vml"/><Relationship Id="rId10" Type="http://schemas.openxmlformats.org/officeDocument/2006/relationships/hyperlink" Target="https://edsoo.ru/wp-content/uploads/2025/07/2025_soo_frp_fizika_10_11_ugl.pdf" TargetMode="External"/><Relationship Id="rId19" Type="http://schemas.openxmlformats.org/officeDocument/2006/relationships/hyperlink" Target="https://edsoo.ru/wp-content/uploads/2025/07/2025_soo_frp_geografiya_10_11_baz.pdf" TargetMode="External"/><Relationship Id="rId4" Type="http://schemas.openxmlformats.org/officeDocument/2006/relationships/hyperlink" Target="https://edsoo.ru/wp-content/uploads/2025/07/2025_soo_frp_matematika_10_11_ugl.pdf" TargetMode="External"/><Relationship Id="rId9" Type="http://schemas.openxmlformats.org/officeDocument/2006/relationships/hyperlink" Target="https://edsoo.ru/wp-content/uploads/2025/07/2025_soo_frp_fizika_10_11_baz.pdf" TargetMode="External"/><Relationship Id="rId14" Type="http://schemas.openxmlformats.org/officeDocument/2006/relationships/hyperlink" Target="https://edsoo.ru/wp-content/uploads/2025/07/2025_soo_frp_biologiya_10_11_ugl.pdf" TargetMode="External"/><Relationship Id="rId22" Type="http://schemas.openxmlformats.org/officeDocument/2006/relationships/hyperlink" Target="https://iro63.ru/upload/medialibrary/690/d9dwmt23tqdvb5tycz288vl1nm7rh2tu.pdf" TargetMode="External"/><Relationship Id="rId27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edsoo.ru/wp-content/uploads/2023/08/&#1056;&#1072;&#1073;&#1086;&#1095;&#1072;&#1103;-&#1087;&#1088;&#1086;&#1075;&#1088;&#1072;&#1084;&#1084;&#1072;_&#1056;&#1072;&#1079;&#1075;&#1086;&#1074;&#1086;&#1088;&#1099;-&#1086;-&#1074;&#1072;&#1078;&#1085;&#1086;&#1084;.pdf" TargetMode="External"/><Relationship Id="rId1" Type="http://schemas.openxmlformats.org/officeDocument/2006/relationships/hyperlink" Target="https://edsoo.ru/wp-content/uploads/2023/08/programma-vnd-28.08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8/rov_2025.pdf" TargetMode="External"/><Relationship Id="rId3" Type="http://schemas.openxmlformats.org/officeDocument/2006/relationships/hyperlink" Target="https://edsoo.ru/wp-content/uploads/2025/07/2025_noo_frp_okruzhayushhij-mir_1-4.pdf" TargetMode="External"/><Relationship Id="rId7" Type="http://schemas.openxmlformats.org/officeDocument/2006/relationships/hyperlink" Target="https://edsoo.ru/wp-content/uploads/2025/07/2025_noo_frp_fizicheskaya-kultura_1-4.pdf" TargetMode="External"/><Relationship Id="rId2" Type="http://schemas.openxmlformats.org/officeDocument/2006/relationships/hyperlink" Target="https://edsoo.ru/wp-content/uploads/2025/07/2025_noo_frp_literaturnoe-chtenie_1-4.pdf" TargetMode="External"/><Relationship Id="rId1" Type="http://schemas.openxmlformats.org/officeDocument/2006/relationships/hyperlink" Target="https://edsoo.ru/wp-content/uploads/2025/07/2025_noo_frp_russkij-yazyk_1-4.pdf" TargetMode="External"/><Relationship Id="rId6" Type="http://schemas.openxmlformats.org/officeDocument/2006/relationships/hyperlink" Target="https://edsoo.ru/wp-content/uploads/2025/07/2025_noo_frp_trud_1-4.pdf" TargetMode="External"/><Relationship Id="rId5" Type="http://schemas.openxmlformats.org/officeDocument/2006/relationships/hyperlink" Target="https://edsoo.ru/wp-content/uploads/2025/07/2025_noo_frp_izo_1-4.pdf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edsoo.ru/wp-content/uploads/2025/07/2025_noo_frp_muzyka_1-4.pdf" TargetMode="External"/><Relationship Id="rId9" Type="http://schemas.openxmlformats.org/officeDocument/2006/relationships/hyperlink" Target="https://edsoo.ru/wp-content/uploads/2025/07/2025_noo_frp_matematika_1-4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fizicheskaya-kultura_1-4.pdf" TargetMode="External"/><Relationship Id="rId3" Type="http://schemas.openxmlformats.org/officeDocument/2006/relationships/hyperlink" Target="https://edsoo.ru/wp-content/uploads/2025/07/2025_noo_frp_matematika_1-4.pdf" TargetMode="External"/><Relationship Id="rId7" Type="http://schemas.openxmlformats.org/officeDocument/2006/relationships/hyperlink" Target="https://edsoo.ru/wp-content/uploads/2025/07/2025_noo_frp_trud_1-4.pdf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edsoo.ru/wp-content/uploads/2025/07/2025_noo_frp_literaturnoe-chtenie_1-4.pdf" TargetMode="External"/><Relationship Id="rId1" Type="http://schemas.openxmlformats.org/officeDocument/2006/relationships/hyperlink" Target="https://edsoo.ru/wp-content/uploads/2023/08/&#1055;&#1056;&#1055;_&#1050;&#1042;&#1044;_&#1054;&#1089;&#1085;&#1086;&#1074;&#1099;_&#1083;&#1086;&#1075;&#1080;&#1082;&#1080;_&#1080;_&#1072;&#1083;&#1075;&#1086;&#1088;&#1080;&#1090;&#1084;&#1080;&#1082;&#1080;_&#1076;&#1083;&#1103;_1_4_&#1082;&#1083;&#1072;&#1089;&#1089;&#1086;&#1074;.pdf" TargetMode="External"/><Relationship Id="rId6" Type="http://schemas.openxmlformats.org/officeDocument/2006/relationships/hyperlink" Target="https://edsoo.ru/wp-content/uploads/2025/07/2025_noo_frp_izo_1-4.pdf" TargetMode="External"/><Relationship Id="rId11" Type="http://schemas.openxmlformats.org/officeDocument/2006/relationships/hyperlink" Target="https://edsoo.ru/wp-content/uploads/2025/07/2025_noo_frp_russkij-yazyk_1-4.pdf" TargetMode="External"/><Relationship Id="rId5" Type="http://schemas.openxmlformats.org/officeDocument/2006/relationships/hyperlink" Target="https://edsoo.ru/wp-content/uploads/2025/07/2025_noo_frp_muzyka_1-4.pdf" TargetMode="External"/><Relationship Id="rId10" Type="http://schemas.openxmlformats.org/officeDocument/2006/relationships/hyperlink" Target="https://edsoo.ru/wp-content/uploads/2025/08/rov_2025.pdf" TargetMode="External"/><Relationship Id="rId4" Type="http://schemas.openxmlformats.org/officeDocument/2006/relationships/hyperlink" Target="https://edsoo.ru/wp-content/uploads/2025/07/2025_noo_frp_muzyka_1-4.pdf" TargetMode="External"/><Relationship Id="rId9" Type="http://schemas.openxmlformats.org/officeDocument/2006/relationships/hyperlink" Target="https://edsoo.ru/wp-content/uploads/2025/07/2025_noo_frp_anglijskij-yazyk_2-4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anglijskij-yazyk_2-4.pdf" TargetMode="External"/><Relationship Id="rId3" Type="http://schemas.openxmlformats.org/officeDocument/2006/relationships/hyperlink" Target="https://edsoo.ru/wp-content/uploads/2025/07/2025_noo_frp_okruzhayushhij-mir_1-4.pdf" TargetMode="External"/><Relationship Id="rId7" Type="http://schemas.openxmlformats.org/officeDocument/2006/relationships/hyperlink" Target="https://edsoo.ru/wp-content/uploads/2025/07/2025_noo_frp_fizicheskaya-kultura_1-4.pdf" TargetMode="External"/><Relationship Id="rId2" Type="http://schemas.openxmlformats.org/officeDocument/2006/relationships/hyperlink" Target="https://edsoo.ru/wp-content/uploads/2025/07/2025_noo_frp_literaturnoe-chtenie_1-4.pdf" TargetMode="External"/><Relationship Id="rId1" Type="http://schemas.openxmlformats.org/officeDocument/2006/relationships/hyperlink" Target="https://edsoo.ru/wp-content/uploads/2023/08/09_&#1060;&#1056;&#1055;_&#1054;&#1082;&#1088;&#1091;&#1078;&#1072;&#1102;&#1097;&#1080;&#1081;-&#1084;&#1080;&#1088;_1-4-&#1082;&#1083;&#1072;&#1089;&#1089;&#1099;.pdf" TargetMode="External"/><Relationship Id="rId6" Type="http://schemas.openxmlformats.org/officeDocument/2006/relationships/hyperlink" Target="https://edsoo.ru/wp-content/uploads/2025/07/2025_noo_frp_trud_1-4.pdf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s://edsoo.ru/wp-content/uploads/2025/07/2025_noo_frp_izo_1-4.pdf" TargetMode="External"/><Relationship Id="rId10" Type="http://schemas.openxmlformats.org/officeDocument/2006/relationships/hyperlink" Target="https://edsoo.ru/wp-content/uploads/2025/07/2025_noo_frp_russkij-yazyk_1-4.pdf" TargetMode="External"/><Relationship Id="rId4" Type="http://schemas.openxmlformats.org/officeDocument/2006/relationships/hyperlink" Target="https://edsoo.ru/wp-content/uploads/2025/07/2025_noo_frp_muzyka_1-4.pdf" TargetMode="External"/><Relationship Id="rId9" Type="http://schemas.openxmlformats.org/officeDocument/2006/relationships/hyperlink" Target="https://edsoo.ru/wp-content/uploads/2025/08/rov_2025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anglijskij-yazyk_2-4.pdf" TargetMode="External"/><Relationship Id="rId3" Type="http://schemas.openxmlformats.org/officeDocument/2006/relationships/hyperlink" Target="https://edsoo.ru/wp-content/uploads/2025/07/2025_noo_frp_okruzhayushhij-mir_1-4.pdf" TargetMode="External"/><Relationship Id="rId7" Type="http://schemas.openxmlformats.org/officeDocument/2006/relationships/hyperlink" Target="https://edsoo.ru/wp-content/uploads/2025/07/2025_noo_frp_fizicheskaya-kultura_1-4.pdf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https://edsoo.ru/wp-content/uploads/2025/07/2025_noo_frp_matematika_1-4.pdf" TargetMode="External"/><Relationship Id="rId1" Type="http://schemas.openxmlformats.org/officeDocument/2006/relationships/hyperlink" Target="https://edsoo.ru/wp-content/uploads/2025/07/2025_noo_frp_literaturnoe-chtenie_1-4.pdf" TargetMode="External"/><Relationship Id="rId6" Type="http://schemas.openxmlformats.org/officeDocument/2006/relationships/hyperlink" Target="https://edsoo.ru/wp-content/uploads/2025/07/2025_noo_frp_trud_1-4.pdf" TargetMode="External"/><Relationship Id="rId11" Type="http://schemas.openxmlformats.org/officeDocument/2006/relationships/hyperlink" Target="https://edsoo.ru/wp-content/uploads/2025/07/2025_noo_frp_russkij-yazyk_1-4.pdf" TargetMode="External"/><Relationship Id="rId5" Type="http://schemas.openxmlformats.org/officeDocument/2006/relationships/hyperlink" Target="https://edsoo.ru/wp-content/uploads/2025/07/2025_noo_frp_izo_1-4.pdf" TargetMode="External"/><Relationship Id="rId10" Type="http://schemas.openxmlformats.org/officeDocument/2006/relationships/hyperlink" Target="https://edsoo.ru/wp-content/uploads/2025/08/rov_2025.pdf" TargetMode="External"/><Relationship Id="rId4" Type="http://schemas.openxmlformats.org/officeDocument/2006/relationships/hyperlink" Target="https://edsoo.ru/wp-content/uploads/2025/07/2025_noo_frp_muzyka_1-4.pdf" TargetMode="External"/><Relationship Id="rId9" Type="http://schemas.openxmlformats.org/officeDocument/2006/relationships/hyperlink" Target="https://edsoo.ru/wp-content/uploads/2025/07/2025_noo_frp_orkse_4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dsoo.ru/wp-content/uploads/2024/08/programma_rov_22082024.pdf" TargetMode="External"/><Relationship Id="rId1" Type="http://schemas.openxmlformats.org/officeDocument/2006/relationships/hyperlink" Target="https://edsoo.ru/wp-content/uploads/2023/08/&#1055;&#1056;&#1055;_&#1050;&#1042;&#1044;_&#1054;&#1089;&#1085;&#1086;&#1074;&#1099;_&#1083;&#1086;&#1075;&#1080;&#1082;&#1080;_&#1080;_&#1072;&#1083;&#1075;&#1086;&#1088;&#1080;&#1090;&#1084;&#1080;&#1082;&#1080;_&#1076;&#1083;&#1103;_1_4_&#1082;&#1083;&#1072;&#1089;&#1089;&#1086;&#1074;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8/20_frp_trud_tehnologiya_5_9_klassy_itog_na_sajt.pdf" TargetMode="External"/><Relationship Id="rId13" Type="http://schemas.openxmlformats.org/officeDocument/2006/relationships/hyperlink" Target="https://edsoo.ru/wp-content/uploads/2025/07/2025_ooo_frp_matematika-5-9_baza.pdf" TargetMode="External"/><Relationship Id="rId3" Type="http://schemas.openxmlformats.org/officeDocument/2006/relationships/hyperlink" Target="https://edsoo.ru/wp-content/uploads/2025/07/2025_ooo_frp_angl_5-9.pdf" TargetMode="External"/><Relationship Id="rId7" Type="http://schemas.openxmlformats.org/officeDocument/2006/relationships/hyperlink" Target="https://edsoo.ru/wp-content/uploads/2025/07/2025_ooo_frp_izo-5-7.pdf" TargetMode="External"/><Relationship Id="rId12" Type="http://schemas.openxmlformats.org/officeDocument/2006/relationships/hyperlink" Target="https://edsoo.ru/wp-content/uploads/2025/07/2025_ooo_frp_istoriya_5-9.pdf" TargetMode="External"/><Relationship Id="rId2" Type="http://schemas.openxmlformats.org/officeDocument/2006/relationships/hyperlink" Target="https://edsoo.ru/wp-content/uploads/2025/07/2025_ooo_frp_literatura_5-9.pdf" TargetMode="External"/><Relationship Id="rId1" Type="http://schemas.openxmlformats.org/officeDocument/2006/relationships/hyperlink" Target="https://edsoo.ru/wp-content/uploads/2025/07/2025_ooo_frp_russkij-yazyk_5-9.pdf" TargetMode="External"/><Relationship Id="rId6" Type="http://schemas.openxmlformats.org/officeDocument/2006/relationships/hyperlink" Target="https://edsoo.ru/wp-content/uploads/2025/07/2025_ooo_frp_muzyka-5-8.pdf" TargetMode="External"/><Relationship Id="rId11" Type="http://schemas.openxmlformats.org/officeDocument/2006/relationships/hyperlink" Target="https://edsoo.ru/wp-content/uploads/2025/08/rov_2025.pdf" TargetMode="External"/><Relationship Id="rId5" Type="http://schemas.openxmlformats.org/officeDocument/2006/relationships/hyperlink" Target="https://edsoo.ru/wp-content/uploads/2025/07/2025_ooo_frp_biologiya_5-9_baza.pdf" TargetMode="External"/><Relationship Id="rId10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4" Type="http://schemas.openxmlformats.org/officeDocument/2006/relationships/hyperlink" Target="https://edsoo.ru/wp-content/uploads/2025/07/2025_ooo_frp_geografiya-5-9.pdf" TargetMode="External"/><Relationship Id="rId9" Type="http://schemas.openxmlformats.org/officeDocument/2006/relationships/hyperlink" Target="https://edsoo.ru/wp-content/uploads/2025/07/2025_ooo_frp_fizkultura-5-9.pdf" TargetMode="External"/><Relationship Id="rId1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ooo_frp_izo-5-7.pdf" TargetMode="External"/><Relationship Id="rId13" Type="http://schemas.openxmlformats.org/officeDocument/2006/relationships/hyperlink" Target="https://edsoo.ru/wp-content/uploads/2025/08/rmg_2025.pdf" TargetMode="External"/><Relationship Id="rId3" Type="http://schemas.openxmlformats.org/officeDocument/2006/relationships/hyperlink" Target="https://edsoo.ru/wp-content/uploads/2025/07/2025_ooo_frp_angl_5-9.pdf" TargetMode="External"/><Relationship Id="rId7" Type="http://schemas.openxmlformats.org/officeDocument/2006/relationships/hyperlink" Target="https://edsoo.ru/wp-content/uploads/2025/07/2025_ooo_frp_muzyka-5-8.pdf" TargetMode="External"/><Relationship Id="rId12" Type="http://schemas.openxmlformats.org/officeDocument/2006/relationships/hyperlink" Target="https://edsoo.ru/wp-content/uploads/2025/08/rov_2025.pdf" TargetMode="External"/><Relationship Id="rId2" Type="http://schemas.openxmlformats.org/officeDocument/2006/relationships/hyperlink" Target="https://edsoo.ru/wp-content/uploads/2025/07/2025_ooo_frp_literatura_5-9.pdf" TargetMode="External"/><Relationship Id="rId1" Type="http://schemas.openxmlformats.org/officeDocument/2006/relationships/hyperlink" Target="https://edsoo.ru/wp-content/uploads/2025/07/2025_ooo_frp_russkij-yazyk_5-9.pdf" TargetMode="External"/><Relationship Id="rId6" Type="http://schemas.openxmlformats.org/officeDocument/2006/relationships/hyperlink" Target="https://edsoo.ru/wp-content/uploads/2025/07/2025_ooo_frp_biologiya_5-9_baza.pdf" TargetMode="External"/><Relationship Id="rId1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5" Type="http://schemas.openxmlformats.org/officeDocument/2006/relationships/hyperlink" Target="https://edsoo.ru/wp-content/uploads/2025/07/2025_ooo_frp_geografiya-5-9.pdf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https://edsoo.ru/wp-content/uploads/2025/07/2025_ooo_frp_fizkultura-5-9.pdf" TargetMode="External"/><Relationship Id="rId4" Type="http://schemas.openxmlformats.org/officeDocument/2006/relationships/hyperlink" Target="https://edsoo.ru/wp-content/uploads/2025/07/2025_ooo_frp_matematika-5-9_baza.pdf" TargetMode="External"/><Relationship Id="rId9" Type="http://schemas.openxmlformats.org/officeDocument/2006/relationships/hyperlink" Target="https://edsoo.ru/wp-content/uploads/2025/08/20_frp_trud_tehnologiya_5_9_klassy_itog_na_sajt.pdf" TargetMode="External"/><Relationship Id="rId14" Type="http://schemas.openxmlformats.org/officeDocument/2006/relationships/hyperlink" Target="https://edsoo.ru/wp-content/uploads/2025/07/2025_ooo_frp_istoriya_5-9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ooo_frp_informatika-7-9_baza.pdf" TargetMode="External"/><Relationship Id="rId13" Type="http://schemas.openxmlformats.org/officeDocument/2006/relationships/hyperlink" Target="https://edsoo.ru/wp-content/uploads/2025/08/20_frp_trud_tehnologiya_5_9_klassy_itog_na_sajt.pdf" TargetMode="External"/><Relationship Id="rId18" Type="http://schemas.openxmlformats.org/officeDocument/2006/relationships/hyperlink" Target="https://edsoo.ru/wp-content/uploads/2025/08/rmg_2025.pdf" TargetMode="External"/><Relationship Id="rId3" Type="http://schemas.openxmlformats.org/officeDocument/2006/relationships/hyperlink" Target="https://edsoo.ru/wp-content/uploads/2025/07/2025_ooo_frp_literatura_5-9.pdf" TargetMode="External"/><Relationship Id="rId7" Type="http://schemas.openxmlformats.org/officeDocument/2006/relationships/hyperlink" Target="https://edsoo.ru/wp-content/uploads/2025/07/2025_ooo_frp_matematika-5-9_baza.pdf" TargetMode="External"/><Relationship Id="rId12" Type="http://schemas.openxmlformats.org/officeDocument/2006/relationships/hyperlink" Target="https://edsoo.ru/wp-content/uploads/2025/07/2025_ooo_frp_izo-5-7.pdf" TargetMode="External"/><Relationship Id="rId17" Type="http://schemas.openxmlformats.org/officeDocument/2006/relationships/hyperlink" Target="https://edsoo.ru/wp-content/uploads/2025/08/rov_2025.pdf" TargetMode="External"/><Relationship Id="rId2" Type="http://schemas.openxmlformats.org/officeDocument/2006/relationships/hyperlink" Target="https://edsoo.ru/wp-content/uploads/2025/07/2025_ooo_frp_russkij-yazyk_5-9.pdf" TargetMode="External"/><Relationship Id="rId16" Type="http://schemas.openxmlformats.org/officeDocument/2006/relationships/hyperlink" Target="https://edsoo.ru/wp-content/uploads/2025/07/2025_ooo_frp_istoriya_5-9.pdf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6" Type="http://schemas.openxmlformats.org/officeDocument/2006/relationships/hyperlink" Target="https://edsoo.ru/wp-content/uploads/2025/07/2025_ooo_frp_matematika-5-9_baza.pdf" TargetMode="External"/><Relationship Id="rId11" Type="http://schemas.openxmlformats.org/officeDocument/2006/relationships/hyperlink" Target="https://edsoo.ru/wp-content/uploads/2025/07/2025_ooo_frp_muzyka-5-8.pdf" TargetMode="External"/><Relationship Id="rId5" Type="http://schemas.openxmlformats.org/officeDocument/2006/relationships/hyperlink" Target="https://edsoo.ru/wp-content/uploads/2025/07/2025_ooo_frp_matematika-5-9_baza.pdf" TargetMode="External"/><Relationship Id="rId15" Type="http://schemas.openxmlformats.org/officeDocument/2006/relationships/hyperlink" Target="https://edsoo.ru/wp-content/uploads/2025/07/2025_ooo_frp_fizika-7-9_baz.pdf" TargetMode="External"/><Relationship Id="rId10" Type="http://schemas.openxmlformats.org/officeDocument/2006/relationships/hyperlink" Target="https://edsoo.ru/wp-content/uploads/2025/07/2025_ooo_frp_biologiya_5-9_baza.pdf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https://edsoo.ru/wp-content/uploads/2025/07/2025_ooo_frp_angl_5-9.pdf" TargetMode="External"/><Relationship Id="rId9" Type="http://schemas.openxmlformats.org/officeDocument/2006/relationships/hyperlink" Target="https://edsoo.ru/wp-content/uploads/2025/07/2025_ooo_frp_geografiya-5-9.pdf" TargetMode="External"/><Relationship Id="rId14" Type="http://schemas.openxmlformats.org/officeDocument/2006/relationships/hyperlink" Target="https://edsoo.ru/wp-content/uploads/2025/07/2025_ooo_frp_fizkultura-5-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36"/>
  <sheetViews>
    <sheetView zoomScale="80" zoomScaleNormal="80" workbookViewId="0">
      <pane xSplit="1" ySplit="9" topLeftCell="B10" activePane="bottomRight" state="frozen"/>
      <selection pane="topRight" activeCell="B1" sqref="B1"/>
      <selection pane="bottomLeft" activeCell="A11" sqref="A11"/>
      <selection pane="bottomRight" activeCell="G13" sqref="G13:G19"/>
    </sheetView>
  </sheetViews>
  <sheetFormatPr defaultColWidth="8.7109375" defaultRowHeight="15"/>
  <cols>
    <col min="1" max="1" width="41.7109375" customWidth="1"/>
    <col min="2" max="2" width="9.140625" customWidth="1"/>
    <col min="3" max="3" width="9" customWidth="1"/>
    <col min="5" max="5" width="10.140625" customWidth="1"/>
    <col min="6" max="6" width="12.42578125" customWidth="1"/>
    <col min="7" max="7" width="50.140625" customWidth="1"/>
    <col min="8" max="9" width="15.42578125" customWidth="1"/>
    <col min="10" max="10" width="51" customWidth="1"/>
    <col min="11" max="11" width="19.42578125" customWidth="1"/>
    <col min="12" max="12" width="18.7109375" customWidth="1"/>
  </cols>
  <sheetData>
    <row r="1" spans="1:12" ht="18.75">
      <c r="A1" s="524" t="s">
        <v>182</v>
      </c>
      <c r="B1" s="1"/>
    </row>
    <row r="2" spans="1:12" ht="20.25">
      <c r="A2" s="525"/>
      <c r="G2" s="8" t="s">
        <v>181</v>
      </c>
    </row>
    <row r="3" spans="1:12">
      <c r="A3" s="525"/>
      <c r="G3" s="14" t="s">
        <v>39</v>
      </c>
      <c r="H3" s="32">
        <v>6</v>
      </c>
    </row>
    <row r="4" spans="1:12">
      <c r="A4" s="525"/>
      <c r="G4" s="14" t="s">
        <v>40</v>
      </c>
      <c r="H4" s="32">
        <v>34</v>
      </c>
    </row>
    <row r="5" spans="1:12">
      <c r="A5" s="525"/>
      <c r="G5" s="14" t="s">
        <v>82</v>
      </c>
      <c r="H5" s="64" t="s">
        <v>100</v>
      </c>
    </row>
    <row r="6" spans="1:12" ht="15.75" thickBot="1">
      <c r="A6" s="526"/>
    </row>
    <row r="7" spans="1:12" ht="62.25" customHeight="1" thickBot="1">
      <c r="A7" s="527" t="s">
        <v>29</v>
      </c>
      <c r="B7" s="528" t="s">
        <v>65</v>
      </c>
      <c r="C7" s="529"/>
      <c r="D7" s="530" t="s">
        <v>27</v>
      </c>
      <c r="E7" s="533" t="s">
        <v>2</v>
      </c>
      <c r="F7" s="534"/>
      <c r="G7" s="534"/>
      <c r="H7" s="534"/>
      <c r="I7" s="534"/>
      <c r="J7" s="547" t="s">
        <v>3</v>
      </c>
      <c r="K7" s="547"/>
      <c r="L7" s="547"/>
    </row>
    <row r="8" spans="1:12" ht="106.15" customHeight="1" thickBot="1">
      <c r="A8" s="527"/>
      <c r="B8" s="535" t="s">
        <v>106</v>
      </c>
      <c r="C8" s="535" t="s">
        <v>71</v>
      </c>
      <c r="D8" s="531"/>
      <c r="E8" s="537" t="s">
        <v>128</v>
      </c>
      <c r="F8" s="538"/>
      <c r="G8" s="539" t="s">
        <v>180</v>
      </c>
      <c r="H8" s="541" t="s">
        <v>36</v>
      </c>
      <c r="I8" s="542" t="s">
        <v>89</v>
      </c>
      <c r="J8" s="546" t="s">
        <v>34</v>
      </c>
      <c r="K8" s="548" t="s">
        <v>242</v>
      </c>
      <c r="L8" s="548"/>
    </row>
    <row r="9" spans="1:12" ht="43.15" customHeight="1" thickBot="1">
      <c r="A9" s="527"/>
      <c r="B9" s="536"/>
      <c r="C9" s="536"/>
      <c r="D9" s="532"/>
      <c r="E9" s="51" t="s">
        <v>5</v>
      </c>
      <c r="F9" s="52" t="s">
        <v>6</v>
      </c>
      <c r="G9" s="540"/>
      <c r="H9" s="541"/>
      <c r="I9" s="542"/>
      <c r="J9" s="546"/>
      <c r="K9" s="203" t="s">
        <v>114</v>
      </c>
      <c r="L9" s="203" t="s">
        <v>115</v>
      </c>
    </row>
    <row r="10" spans="1:12" ht="43.15" customHeight="1" thickBot="1">
      <c r="A10" s="4" t="s">
        <v>56</v>
      </c>
      <c r="B10" s="60">
        <v>5</v>
      </c>
      <c r="C10" s="60"/>
      <c r="D10" s="61">
        <f t="shared" ref="D10:D24" si="0">B10+C10</f>
        <v>5</v>
      </c>
      <c r="E10" s="53" t="s">
        <v>91</v>
      </c>
      <c r="F10" s="54" t="s">
        <v>92</v>
      </c>
      <c r="G10" s="78"/>
      <c r="H10" s="55" t="s">
        <v>35</v>
      </c>
      <c r="I10" s="67" t="s">
        <v>30</v>
      </c>
      <c r="J10" s="276" t="s">
        <v>141</v>
      </c>
      <c r="K10" s="278" t="s">
        <v>31</v>
      </c>
      <c r="L10" s="279"/>
    </row>
    <row r="11" spans="1:12" ht="76.900000000000006" customHeight="1" thickBot="1">
      <c r="A11" s="3" t="s">
        <v>58</v>
      </c>
      <c r="B11" s="60">
        <v>3</v>
      </c>
      <c r="C11" s="60"/>
      <c r="D11" s="61">
        <f t="shared" si="0"/>
        <v>3</v>
      </c>
      <c r="E11" s="56" t="s">
        <v>90</v>
      </c>
      <c r="F11" s="57" t="s">
        <v>104</v>
      </c>
      <c r="G11" s="66"/>
      <c r="H11" s="59" t="s">
        <v>35</v>
      </c>
      <c r="I11" s="68" t="s">
        <v>30</v>
      </c>
      <c r="J11" s="280"/>
      <c r="K11" s="281"/>
      <c r="L11" s="277"/>
    </row>
    <row r="12" spans="1:12" ht="52.15" customHeight="1" thickBot="1">
      <c r="A12" s="3" t="s">
        <v>177</v>
      </c>
      <c r="B12" s="60">
        <v>3</v>
      </c>
      <c r="C12" s="60">
        <v>2</v>
      </c>
      <c r="D12" s="61">
        <f t="shared" si="0"/>
        <v>5</v>
      </c>
      <c r="E12" s="56" t="s">
        <v>91</v>
      </c>
      <c r="F12" s="57" t="s">
        <v>92</v>
      </c>
      <c r="G12" s="73" t="s">
        <v>184</v>
      </c>
      <c r="H12" s="74" t="s">
        <v>105</v>
      </c>
      <c r="I12" s="75" t="s">
        <v>30</v>
      </c>
      <c r="J12" s="280"/>
      <c r="K12" s="281"/>
      <c r="L12" s="277"/>
    </row>
    <row r="13" spans="1:12" ht="94.15" customHeight="1" thickBot="1">
      <c r="A13" s="3" t="s">
        <v>59</v>
      </c>
      <c r="B13" s="60">
        <v>5</v>
      </c>
      <c r="C13" s="60"/>
      <c r="D13" s="61">
        <f t="shared" si="0"/>
        <v>5</v>
      </c>
      <c r="E13" s="56" t="s">
        <v>91</v>
      </c>
      <c r="F13" s="57" t="s">
        <v>92</v>
      </c>
      <c r="G13" s="66"/>
      <c r="H13" s="59" t="s">
        <v>35</v>
      </c>
      <c r="I13" s="68" t="s">
        <v>30</v>
      </c>
      <c r="J13" s="280"/>
      <c r="K13" s="281"/>
      <c r="L13" s="277"/>
    </row>
    <row r="14" spans="1:12" ht="27" customHeight="1" thickBot="1">
      <c r="A14" s="3" t="s">
        <v>11</v>
      </c>
      <c r="B14" s="60">
        <v>0</v>
      </c>
      <c r="C14" s="60"/>
      <c r="D14" s="61">
        <f t="shared" si="0"/>
        <v>0</v>
      </c>
      <c r="E14" s="56"/>
      <c r="F14" s="57"/>
      <c r="G14" s="58"/>
      <c r="H14" s="59"/>
      <c r="I14" s="68"/>
      <c r="J14" s="280"/>
      <c r="K14" s="281"/>
      <c r="L14" s="277"/>
    </row>
    <row r="15" spans="1:12" ht="34.9" customHeight="1" thickBot="1">
      <c r="A15" s="3" t="s">
        <v>60</v>
      </c>
      <c r="B15" s="97">
        <v>3</v>
      </c>
      <c r="C15" s="60"/>
      <c r="D15" s="98">
        <f t="shared" si="0"/>
        <v>3</v>
      </c>
      <c r="E15" s="56"/>
      <c r="F15" s="57"/>
      <c r="G15" s="66"/>
      <c r="H15" s="59" t="s">
        <v>35</v>
      </c>
      <c r="I15" s="68" t="s">
        <v>30</v>
      </c>
      <c r="J15" s="280"/>
      <c r="K15" s="281"/>
      <c r="L15" s="277"/>
    </row>
    <row r="16" spans="1:12" ht="34.15" customHeight="1" thickBot="1">
      <c r="A16" s="3" t="s">
        <v>61</v>
      </c>
      <c r="B16" s="60">
        <v>1</v>
      </c>
      <c r="C16" s="60"/>
      <c r="D16" s="61">
        <f t="shared" si="0"/>
        <v>1</v>
      </c>
      <c r="E16" s="56"/>
      <c r="F16" s="57"/>
      <c r="G16" s="66"/>
      <c r="H16" s="59" t="s">
        <v>35</v>
      </c>
      <c r="I16" s="68" t="s">
        <v>30</v>
      </c>
      <c r="J16" s="280"/>
      <c r="K16" s="281"/>
      <c r="L16" s="277"/>
    </row>
    <row r="17" spans="1:12" ht="19.5" thickBot="1">
      <c r="A17" s="3" t="s">
        <v>62</v>
      </c>
      <c r="B17" s="60">
        <v>0</v>
      </c>
      <c r="C17" s="60"/>
      <c r="D17" s="61">
        <f t="shared" si="0"/>
        <v>0</v>
      </c>
      <c r="E17" s="56"/>
      <c r="F17" s="57"/>
      <c r="G17" s="58"/>
      <c r="H17" s="59"/>
      <c r="I17" s="68"/>
      <c r="J17" s="280"/>
      <c r="K17" s="281"/>
      <c r="L17" s="277"/>
    </row>
    <row r="18" spans="1:12" ht="19.5" thickBot="1">
      <c r="A18" s="3" t="s">
        <v>63</v>
      </c>
      <c r="B18" s="60">
        <v>0</v>
      </c>
      <c r="C18" s="60"/>
      <c r="D18" s="61">
        <f t="shared" si="0"/>
        <v>0</v>
      </c>
      <c r="E18" s="56"/>
      <c r="F18" s="57"/>
      <c r="G18" s="58"/>
      <c r="H18" s="59"/>
      <c r="I18" s="68"/>
      <c r="J18" s="280"/>
      <c r="K18" s="281"/>
      <c r="L18" s="277"/>
    </row>
    <row r="19" spans="1:12" ht="58.9" customHeight="1" thickBot="1">
      <c r="A19" s="3" t="s">
        <v>64</v>
      </c>
      <c r="B19" s="60">
        <v>1</v>
      </c>
      <c r="C19" s="60"/>
      <c r="D19" s="61">
        <f t="shared" si="0"/>
        <v>1</v>
      </c>
      <c r="E19" s="56"/>
      <c r="F19" s="57"/>
      <c r="G19" s="72"/>
      <c r="H19" s="59"/>
      <c r="I19" s="68"/>
      <c r="J19" s="280"/>
      <c r="K19" s="281"/>
      <c r="L19" s="277"/>
    </row>
    <row r="20" spans="1:12" ht="26.25" thickBot="1">
      <c r="A20" s="3" t="s">
        <v>22</v>
      </c>
      <c r="B20" s="60">
        <v>1</v>
      </c>
      <c r="C20" s="60"/>
      <c r="D20" s="61">
        <f t="shared" si="0"/>
        <v>1</v>
      </c>
      <c r="E20" s="56"/>
      <c r="F20" s="57"/>
      <c r="G20" s="72" t="s">
        <v>174</v>
      </c>
      <c r="H20" s="59"/>
      <c r="I20" s="68"/>
      <c r="J20" s="280"/>
      <c r="K20" s="281"/>
      <c r="L20" s="277"/>
    </row>
    <row r="21" spans="1:12" ht="31.15" customHeight="1" thickBot="1">
      <c r="A21" s="65" t="s">
        <v>21</v>
      </c>
      <c r="B21" s="60">
        <v>1</v>
      </c>
      <c r="C21" s="60"/>
      <c r="D21" s="61">
        <f t="shared" si="0"/>
        <v>1</v>
      </c>
      <c r="E21" s="56"/>
      <c r="F21" s="57"/>
      <c r="G21" s="72" t="s">
        <v>175</v>
      </c>
      <c r="H21" s="59"/>
      <c r="I21" s="68"/>
      <c r="J21" s="280"/>
      <c r="K21" s="281"/>
      <c r="L21" s="277"/>
    </row>
    <row r="22" spans="1:12" ht="19.5" thickBot="1">
      <c r="A22" s="3" t="s">
        <v>183</v>
      </c>
      <c r="B22" s="60">
        <v>2</v>
      </c>
      <c r="C22" s="60"/>
      <c r="D22" s="61">
        <f t="shared" si="0"/>
        <v>2</v>
      </c>
      <c r="E22" s="56"/>
      <c r="F22" s="57"/>
      <c r="G22" s="88"/>
      <c r="H22" s="59"/>
      <c r="I22" s="68"/>
      <c r="J22" s="280"/>
      <c r="K22" s="281"/>
      <c r="L22" s="277"/>
    </row>
    <row r="23" spans="1:12" ht="30" customHeight="1" thickBot="1">
      <c r="A23" s="3" t="s">
        <v>57</v>
      </c>
      <c r="B23" s="60">
        <v>2</v>
      </c>
      <c r="C23" s="60">
        <v>1</v>
      </c>
      <c r="D23" s="61">
        <f t="shared" si="0"/>
        <v>3</v>
      </c>
      <c r="E23" s="56"/>
      <c r="F23" s="57"/>
      <c r="G23" s="72" t="s">
        <v>176</v>
      </c>
      <c r="H23" s="59"/>
      <c r="I23" s="68"/>
      <c r="J23" s="280"/>
      <c r="K23" s="281"/>
      <c r="L23" s="277"/>
    </row>
    <row r="24" spans="1:12" ht="19.5" thickBot="1">
      <c r="A24" s="3"/>
      <c r="B24" s="60"/>
      <c r="C24" s="60"/>
      <c r="D24" s="61">
        <f t="shared" si="0"/>
        <v>0</v>
      </c>
      <c r="E24" s="56"/>
      <c r="F24" s="57"/>
      <c r="G24" s="58"/>
      <c r="H24" s="59"/>
      <c r="I24" s="68"/>
      <c r="J24" s="280"/>
      <c r="K24" s="281"/>
      <c r="L24" s="277"/>
    </row>
    <row r="25" spans="1:12" ht="29.25" customHeight="1" thickBot="1">
      <c r="A25" s="47" t="s">
        <v>72</v>
      </c>
      <c r="B25" s="60"/>
      <c r="C25" s="60"/>
      <c r="D25" s="61"/>
      <c r="E25" s="56"/>
      <c r="F25" s="57"/>
      <c r="G25" s="58"/>
      <c r="H25" s="59"/>
      <c r="I25" s="68"/>
      <c r="J25" s="280"/>
      <c r="K25" s="281"/>
      <c r="L25" s="277"/>
    </row>
    <row r="26" spans="1:12" ht="18.75" customHeight="1" thickBot="1">
      <c r="A26" s="3" t="s">
        <v>178</v>
      </c>
      <c r="B26" s="60"/>
      <c r="C26" s="60">
        <v>2</v>
      </c>
      <c r="D26" s="61">
        <f t="shared" ref="D26:D28" si="1">C26</f>
        <v>2</v>
      </c>
      <c r="E26" s="56"/>
      <c r="F26" s="57"/>
      <c r="G26" s="58"/>
      <c r="H26" s="59"/>
      <c r="I26" s="68"/>
      <c r="J26" s="280"/>
      <c r="K26" s="281"/>
      <c r="L26" s="277"/>
    </row>
    <row r="27" spans="1:12" ht="18.75" customHeight="1" thickBot="1">
      <c r="A27" s="3"/>
      <c r="B27" s="60"/>
      <c r="C27" s="60"/>
      <c r="D27" s="61">
        <f t="shared" si="1"/>
        <v>0</v>
      </c>
      <c r="E27" s="56"/>
      <c r="F27" s="57"/>
      <c r="G27" s="58"/>
      <c r="H27" s="59"/>
      <c r="I27" s="68"/>
      <c r="J27" s="280"/>
      <c r="K27" s="281"/>
      <c r="L27" s="277"/>
    </row>
    <row r="28" spans="1:12" ht="19.5" thickBot="1">
      <c r="A28" s="33"/>
      <c r="B28" s="60"/>
      <c r="C28" s="60"/>
      <c r="D28" s="61">
        <f t="shared" si="1"/>
        <v>0</v>
      </c>
      <c r="E28" s="56"/>
      <c r="F28" s="57"/>
      <c r="G28" s="58"/>
      <c r="H28" s="59"/>
      <c r="I28" s="68"/>
      <c r="J28" s="280"/>
      <c r="K28" s="281"/>
      <c r="L28" s="277"/>
    </row>
    <row r="29" spans="1:12" ht="19.5" thickBot="1">
      <c r="A29" s="5" t="s">
        <v>26</v>
      </c>
      <c r="B29" s="43">
        <f>SUM(B10:B28)</f>
        <v>27</v>
      </c>
      <c r="C29" s="43">
        <f>SUM(C10:C28)</f>
        <v>5</v>
      </c>
      <c r="D29" s="43">
        <f>B29+C29</f>
        <v>32</v>
      </c>
    </row>
    <row r="30" spans="1:12" ht="19.5" thickBot="1">
      <c r="A30" s="7" t="s">
        <v>37</v>
      </c>
      <c r="B30" s="6">
        <v>27</v>
      </c>
      <c r="C30" s="6">
        <v>2</v>
      </c>
      <c r="D30" s="6">
        <v>29</v>
      </c>
    </row>
    <row r="31" spans="1:12" ht="18.75" customHeight="1" thickBot="1">
      <c r="A31" s="7" t="s">
        <v>38</v>
      </c>
      <c r="B31" s="6">
        <v>27</v>
      </c>
      <c r="C31" s="6">
        <v>5</v>
      </c>
      <c r="D31" s="6">
        <v>32</v>
      </c>
    </row>
    <row r="34" spans="1:12" ht="18.75" customHeight="1">
      <c r="A34" s="543" t="s">
        <v>186</v>
      </c>
      <c r="B34" s="543"/>
      <c r="C34" s="543"/>
      <c r="D34" s="543"/>
      <c r="E34" s="543"/>
      <c r="F34" s="543"/>
      <c r="G34" s="543"/>
      <c r="H34" s="543"/>
      <c r="I34" s="543"/>
      <c r="J34" s="543"/>
      <c r="K34" s="543"/>
      <c r="L34" s="76"/>
    </row>
    <row r="35" spans="1:12" ht="12" customHeight="1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</row>
    <row r="36" spans="1:12" ht="118.5" customHeight="1">
      <c r="A36" s="544" t="s">
        <v>185</v>
      </c>
      <c r="B36" s="544"/>
      <c r="C36" s="544"/>
      <c r="D36" s="544"/>
      <c r="E36" s="544"/>
      <c r="F36" s="544"/>
      <c r="G36" s="77"/>
      <c r="H36" s="545"/>
      <c r="I36" s="545"/>
      <c r="J36" s="545"/>
      <c r="K36" s="545"/>
      <c r="L36" s="545"/>
    </row>
  </sheetData>
  <mergeCells count="17">
    <mergeCell ref="A34:K34"/>
    <mergeCell ref="A36:F36"/>
    <mergeCell ref="H36:L36"/>
    <mergeCell ref="J8:J9"/>
    <mergeCell ref="J7:L7"/>
    <mergeCell ref="K8:L8"/>
    <mergeCell ref="A1:A6"/>
    <mergeCell ref="A7:A9"/>
    <mergeCell ref="B7:C7"/>
    <mergeCell ref="D7:D9"/>
    <mergeCell ref="E7:I7"/>
    <mergeCell ref="B8:B9"/>
    <mergeCell ref="C8:C9"/>
    <mergeCell ref="E8:F8"/>
    <mergeCell ref="G8:G9"/>
    <mergeCell ref="H8:H9"/>
    <mergeCell ref="I8:I9"/>
  </mergeCells>
  <pageMargins left="0.15748031496062992" right="0.15748031496062992" top="0.31496062992125984" bottom="0.23622047244094491" header="0.31496062992125984" footer="0.27559055118110237"/>
  <pageSetup paperSize="9" scale="51" fitToHeight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4"/>
  <sheetViews>
    <sheetView zoomScale="63" zoomScaleNormal="63" workbookViewId="0">
      <pane xSplit="2" ySplit="9" topLeftCell="C48" activePane="bottomRight" state="frozen"/>
      <selection pane="topRight" activeCell="C1" sqref="C1"/>
      <selection pane="bottomLeft" activeCell="A10" sqref="A10"/>
      <selection pane="bottomRight" activeCell="O8" sqref="O8:O9"/>
    </sheetView>
  </sheetViews>
  <sheetFormatPr defaultColWidth="8.7109375" defaultRowHeight="15"/>
  <cols>
    <col min="1" max="1" width="22" customWidth="1"/>
    <col min="2" max="2" width="27.28515625" customWidth="1"/>
    <col min="3" max="3" width="9.140625" customWidth="1"/>
    <col min="4" max="4" width="9" customWidth="1"/>
    <col min="7" max="7" width="8.7109375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8.7109375" customWidth="1"/>
    <col min="17" max="17" width="18.42578125" customWidth="1"/>
  </cols>
  <sheetData>
    <row r="1" spans="1:17" ht="9" customHeight="1">
      <c r="C1" s="1"/>
    </row>
    <row r="2" spans="1:17" ht="20.25">
      <c r="A2" s="8"/>
      <c r="C2" s="564" t="s">
        <v>392</v>
      </c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</row>
    <row r="3" spans="1:17" ht="20.25">
      <c r="A3" s="8"/>
      <c r="D3" s="90"/>
      <c r="E3" s="90"/>
      <c r="F3" s="90"/>
      <c r="G3" s="91" t="s">
        <v>39</v>
      </c>
      <c r="H3" s="94">
        <v>6</v>
      </c>
      <c r="I3" s="12"/>
      <c r="J3" s="12"/>
      <c r="K3" s="12"/>
      <c r="L3" s="12"/>
      <c r="M3" s="12"/>
    </row>
    <row r="4" spans="1:17" ht="15.75">
      <c r="D4" s="90"/>
      <c r="E4" s="90"/>
      <c r="F4" s="90"/>
      <c r="G4" s="91" t="s">
        <v>40</v>
      </c>
      <c r="H4" s="94">
        <v>34</v>
      </c>
      <c r="I4" s="12"/>
      <c r="J4" s="12"/>
      <c r="K4" s="12"/>
      <c r="L4" s="12"/>
      <c r="M4" s="12"/>
    </row>
    <row r="5" spans="1:17" ht="15.75">
      <c r="D5" s="90"/>
      <c r="E5" s="90"/>
      <c r="F5" s="90"/>
      <c r="G5" s="91" t="s">
        <v>82</v>
      </c>
      <c r="H5" s="110" t="s">
        <v>139</v>
      </c>
      <c r="I5" s="12"/>
      <c r="J5" s="12"/>
      <c r="K5" s="12"/>
      <c r="L5" s="12"/>
      <c r="M5" s="12"/>
    </row>
    <row r="6" spans="1:17" ht="16.5" thickBot="1">
      <c r="D6" s="90"/>
      <c r="E6" s="90"/>
      <c r="F6" s="90"/>
      <c r="G6" s="90"/>
      <c r="H6" s="90"/>
    </row>
    <row r="7" spans="1:17" ht="52.15" customHeight="1" thickBot="1">
      <c r="A7" s="677" t="s">
        <v>0</v>
      </c>
      <c r="B7" s="631" t="s">
        <v>1</v>
      </c>
      <c r="C7" s="619" t="s">
        <v>65</v>
      </c>
      <c r="D7" s="619"/>
      <c r="E7" s="637" t="s">
        <v>27</v>
      </c>
      <c r="F7" s="533" t="s">
        <v>2</v>
      </c>
      <c r="G7" s="534"/>
      <c r="H7" s="534"/>
      <c r="I7" s="534"/>
      <c r="J7" s="534"/>
      <c r="K7" s="534"/>
      <c r="L7" s="534"/>
      <c r="M7" s="534"/>
      <c r="N7" s="534"/>
      <c r="O7" s="547" t="s">
        <v>3</v>
      </c>
      <c r="P7" s="547"/>
      <c r="Q7" s="547"/>
    </row>
    <row r="8" spans="1:17" ht="70.900000000000006" customHeight="1" thickBot="1">
      <c r="A8" s="678"/>
      <c r="B8" s="632"/>
      <c r="C8" s="535" t="s">
        <v>111</v>
      </c>
      <c r="D8" s="535" t="s">
        <v>71</v>
      </c>
      <c r="E8" s="638"/>
      <c r="F8" s="573" t="s">
        <v>124</v>
      </c>
      <c r="G8" s="574"/>
      <c r="H8" s="539" t="s">
        <v>122</v>
      </c>
      <c r="I8" s="611" t="s">
        <v>102</v>
      </c>
      <c r="J8" s="613" t="s">
        <v>4</v>
      </c>
      <c r="K8" s="615" t="s">
        <v>103</v>
      </c>
      <c r="L8" s="616"/>
      <c r="M8" s="617" t="s">
        <v>101</v>
      </c>
      <c r="N8" s="621" t="s">
        <v>96</v>
      </c>
      <c r="O8" s="546" t="s">
        <v>34</v>
      </c>
      <c r="P8" s="579" t="s">
        <v>243</v>
      </c>
      <c r="Q8" s="579"/>
    </row>
    <row r="9" spans="1:17" ht="48.75" customHeight="1" thickBot="1">
      <c r="A9" s="679"/>
      <c r="B9" s="633"/>
      <c r="C9" s="536"/>
      <c r="D9" s="536"/>
      <c r="E9" s="638"/>
      <c r="F9" s="250" t="s">
        <v>5</v>
      </c>
      <c r="G9" s="52" t="s">
        <v>6</v>
      </c>
      <c r="H9" s="540"/>
      <c r="I9" s="612"/>
      <c r="J9" s="614"/>
      <c r="K9" s="251" t="s">
        <v>95</v>
      </c>
      <c r="L9" s="252" t="s">
        <v>93</v>
      </c>
      <c r="M9" s="618"/>
      <c r="N9" s="621"/>
      <c r="O9" s="546"/>
      <c r="P9" s="84" t="s">
        <v>114</v>
      </c>
      <c r="Q9" s="84" t="s">
        <v>115</v>
      </c>
    </row>
    <row r="10" spans="1:17" ht="63.75" thickBot="1">
      <c r="A10" s="571" t="s">
        <v>78</v>
      </c>
      <c r="B10" s="4" t="s">
        <v>7</v>
      </c>
      <c r="C10" s="240">
        <v>3</v>
      </c>
      <c r="D10" s="240"/>
      <c r="E10" s="61">
        <f t="shared" ref="E10:E30" si="0">C10+D10</f>
        <v>3</v>
      </c>
      <c r="F10" s="270" t="s">
        <v>90</v>
      </c>
      <c r="G10" s="160" t="s">
        <v>104</v>
      </c>
      <c r="H10" s="323" t="s">
        <v>575</v>
      </c>
      <c r="I10" s="159" t="s">
        <v>35</v>
      </c>
      <c r="J10" s="174" t="s">
        <v>30</v>
      </c>
      <c r="K10" s="174"/>
      <c r="L10" s="149"/>
      <c r="M10" s="271"/>
      <c r="N10" s="271"/>
      <c r="O10" s="288" t="s">
        <v>305</v>
      </c>
      <c r="P10" s="9" t="s">
        <v>31</v>
      </c>
      <c r="Q10" s="82"/>
    </row>
    <row r="11" spans="1:17" ht="63.75" thickBot="1">
      <c r="A11" s="572"/>
      <c r="B11" s="3" t="s">
        <v>8</v>
      </c>
      <c r="C11" s="240">
        <v>2</v>
      </c>
      <c r="D11" s="240"/>
      <c r="E11" s="61">
        <f t="shared" si="0"/>
        <v>2</v>
      </c>
      <c r="F11" s="265" t="s">
        <v>220</v>
      </c>
      <c r="G11" s="151" t="s">
        <v>221</v>
      </c>
      <c r="H11" s="323" t="s">
        <v>575</v>
      </c>
      <c r="I11" s="150" t="s">
        <v>35</v>
      </c>
      <c r="J11" s="149" t="s">
        <v>30</v>
      </c>
      <c r="K11" s="149"/>
      <c r="L11" s="149"/>
      <c r="M11" s="272"/>
      <c r="N11" s="264"/>
      <c r="O11" s="289" t="s">
        <v>306</v>
      </c>
      <c r="P11" s="10" t="s">
        <v>31</v>
      </c>
      <c r="Q11" s="79"/>
    </row>
    <row r="12" spans="1:17" ht="95.25" thickBot="1">
      <c r="A12" s="49" t="s">
        <v>77</v>
      </c>
      <c r="B12" s="3" t="s">
        <v>369</v>
      </c>
      <c r="C12" s="240">
        <v>3</v>
      </c>
      <c r="D12" s="240"/>
      <c r="E12" s="61">
        <f t="shared" si="0"/>
        <v>3</v>
      </c>
      <c r="F12" s="265" t="s">
        <v>90</v>
      </c>
      <c r="G12" s="151" t="s">
        <v>104</v>
      </c>
      <c r="H12" s="323" t="s">
        <v>577</v>
      </c>
      <c r="I12" s="150" t="s">
        <v>35</v>
      </c>
      <c r="J12" s="149" t="s">
        <v>30</v>
      </c>
      <c r="K12" s="149"/>
      <c r="L12" s="149"/>
      <c r="M12" s="264"/>
      <c r="N12" s="264"/>
      <c r="O12" s="273" t="s">
        <v>307</v>
      </c>
      <c r="P12" s="10" t="s">
        <v>31</v>
      </c>
      <c r="Q12" s="79"/>
    </row>
    <row r="13" spans="1:17" ht="48" thickBot="1">
      <c r="A13" s="584" t="s">
        <v>9</v>
      </c>
      <c r="B13" s="3" t="s">
        <v>131</v>
      </c>
      <c r="C13" s="240">
        <v>3</v>
      </c>
      <c r="D13" s="240">
        <v>1</v>
      </c>
      <c r="E13" s="61">
        <f t="shared" si="0"/>
        <v>4</v>
      </c>
      <c r="F13" s="263" t="s">
        <v>525</v>
      </c>
      <c r="G13" s="151" t="s">
        <v>526</v>
      </c>
      <c r="H13" s="323" t="s">
        <v>578</v>
      </c>
      <c r="I13" s="150" t="s">
        <v>35</v>
      </c>
      <c r="J13" s="149" t="s">
        <v>30</v>
      </c>
      <c r="K13" s="149"/>
      <c r="L13" s="149"/>
      <c r="M13" s="264"/>
      <c r="N13" s="264"/>
      <c r="O13" s="273" t="s">
        <v>309</v>
      </c>
      <c r="P13" s="10" t="s">
        <v>310</v>
      </c>
      <c r="Q13" s="79"/>
    </row>
    <row r="14" spans="1:17" ht="48" thickBot="1">
      <c r="A14" s="584"/>
      <c r="B14" s="3" t="s">
        <v>125</v>
      </c>
      <c r="C14" s="240">
        <v>2</v>
      </c>
      <c r="D14" s="240"/>
      <c r="E14" s="61">
        <f t="shared" si="0"/>
        <v>2</v>
      </c>
      <c r="F14" s="263" t="s">
        <v>220</v>
      </c>
      <c r="G14" s="151" t="s">
        <v>221</v>
      </c>
      <c r="H14" s="323" t="s">
        <v>578</v>
      </c>
      <c r="I14" s="150" t="s">
        <v>35</v>
      </c>
      <c r="J14" s="149" t="s">
        <v>391</v>
      </c>
      <c r="K14" s="149"/>
      <c r="L14" s="149"/>
      <c r="M14" s="264"/>
      <c r="N14" s="264"/>
      <c r="O14" s="273" t="s">
        <v>308</v>
      </c>
      <c r="P14" s="10" t="s">
        <v>31</v>
      </c>
      <c r="Q14" s="79"/>
    </row>
    <row r="15" spans="1:17" ht="63.75" thickBot="1">
      <c r="A15" s="584"/>
      <c r="B15" s="3" t="s">
        <v>121</v>
      </c>
      <c r="C15" s="240">
        <v>1</v>
      </c>
      <c r="D15" s="240"/>
      <c r="E15" s="61">
        <f t="shared" si="0"/>
        <v>1</v>
      </c>
      <c r="F15" s="263" t="s">
        <v>363</v>
      </c>
      <c r="G15" s="151" t="s">
        <v>367</v>
      </c>
      <c r="H15" s="323" t="s">
        <v>578</v>
      </c>
      <c r="I15" s="150" t="s">
        <v>35</v>
      </c>
      <c r="J15" s="149" t="s">
        <v>391</v>
      </c>
      <c r="K15" s="149"/>
      <c r="L15" s="149"/>
      <c r="M15" s="264"/>
      <c r="N15" s="264"/>
      <c r="O15" s="289" t="s">
        <v>295</v>
      </c>
      <c r="P15" s="10" t="s">
        <v>31</v>
      </c>
      <c r="Q15" s="79"/>
    </row>
    <row r="16" spans="1:17" ht="23.25" customHeight="1" thickBot="1">
      <c r="A16" s="584"/>
      <c r="B16" s="11" t="s">
        <v>11</v>
      </c>
      <c r="C16" s="240">
        <v>1</v>
      </c>
      <c r="D16" s="240"/>
      <c r="E16" s="61">
        <f t="shared" si="0"/>
        <v>1</v>
      </c>
      <c r="F16" s="265" t="s">
        <v>363</v>
      </c>
      <c r="G16" s="151" t="s">
        <v>367</v>
      </c>
      <c r="H16" s="323" t="s">
        <v>579</v>
      </c>
      <c r="I16" s="150" t="s">
        <v>35</v>
      </c>
      <c r="J16" s="149" t="s">
        <v>391</v>
      </c>
      <c r="K16" s="149"/>
      <c r="L16" s="149"/>
      <c r="M16" s="264"/>
      <c r="N16" s="264"/>
      <c r="O16" s="273" t="s">
        <v>311</v>
      </c>
      <c r="P16" s="10"/>
      <c r="Q16" s="79" t="s">
        <v>31</v>
      </c>
    </row>
    <row r="17" spans="1:17" ht="111" thickBot="1">
      <c r="A17" s="584" t="s">
        <v>12</v>
      </c>
      <c r="B17" s="3" t="s">
        <v>13</v>
      </c>
      <c r="C17" s="240">
        <v>2</v>
      </c>
      <c r="D17" s="240"/>
      <c r="E17" s="61">
        <f t="shared" si="0"/>
        <v>2</v>
      </c>
      <c r="F17" s="265" t="s">
        <v>220</v>
      </c>
      <c r="G17" s="151" t="s">
        <v>221</v>
      </c>
      <c r="H17" s="323" t="s">
        <v>618</v>
      </c>
      <c r="I17" s="150" t="s">
        <v>35</v>
      </c>
      <c r="J17" s="149" t="s">
        <v>30</v>
      </c>
      <c r="K17" s="149"/>
      <c r="L17" s="149"/>
      <c r="M17" s="264"/>
      <c r="N17" s="264"/>
      <c r="O17" s="273" t="s">
        <v>312</v>
      </c>
      <c r="P17" s="10" t="s">
        <v>310</v>
      </c>
      <c r="Q17" s="277" t="s">
        <v>31</v>
      </c>
    </row>
    <row r="18" spans="1:17" ht="63.75" thickBot="1">
      <c r="A18" s="584"/>
      <c r="B18" s="3" t="s">
        <v>14</v>
      </c>
      <c r="C18" s="240">
        <v>1</v>
      </c>
      <c r="D18" s="240"/>
      <c r="E18" s="61">
        <f t="shared" si="0"/>
        <v>1</v>
      </c>
      <c r="F18" s="265" t="s">
        <v>363</v>
      </c>
      <c r="G18" s="151" t="s">
        <v>367</v>
      </c>
      <c r="H18" s="323" t="s">
        <v>443</v>
      </c>
      <c r="I18" s="150" t="s">
        <v>35</v>
      </c>
      <c r="J18" s="149" t="s">
        <v>394</v>
      </c>
      <c r="K18" s="149"/>
      <c r="L18" s="149"/>
      <c r="M18" s="264"/>
      <c r="N18" s="264"/>
      <c r="O18" s="289" t="s">
        <v>313</v>
      </c>
      <c r="P18" s="10"/>
      <c r="Q18" s="79" t="s">
        <v>31</v>
      </c>
    </row>
    <row r="19" spans="1:17" ht="63.75" thickBot="1">
      <c r="A19" s="584"/>
      <c r="B19" s="3" t="s">
        <v>15</v>
      </c>
      <c r="C19" s="240">
        <v>2</v>
      </c>
      <c r="D19" s="240"/>
      <c r="E19" s="61">
        <f t="shared" si="0"/>
        <v>2</v>
      </c>
      <c r="F19" s="265" t="s">
        <v>220</v>
      </c>
      <c r="G19" s="151" t="s">
        <v>221</v>
      </c>
      <c r="H19" s="323" t="s">
        <v>580</v>
      </c>
      <c r="I19" s="150" t="s">
        <v>35</v>
      </c>
      <c r="J19" s="149" t="s">
        <v>30</v>
      </c>
      <c r="K19" s="149"/>
      <c r="L19" s="149"/>
      <c r="M19" s="264"/>
      <c r="N19" s="264"/>
      <c r="O19" s="273" t="s">
        <v>314</v>
      </c>
      <c r="P19" s="10" t="s">
        <v>31</v>
      </c>
      <c r="Q19" s="79"/>
    </row>
    <row r="20" spans="1:17" ht="22.5" customHeight="1" thickBot="1">
      <c r="A20" s="584" t="s">
        <v>16</v>
      </c>
      <c r="B20" s="3" t="s">
        <v>17</v>
      </c>
      <c r="C20" s="240">
        <v>2</v>
      </c>
      <c r="D20" s="240">
        <v>1</v>
      </c>
      <c r="E20" s="61">
        <f t="shared" si="0"/>
        <v>3</v>
      </c>
      <c r="F20" s="265" t="s">
        <v>516</v>
      </c>
      <c r="G20" s="151" t="s">
        <v>517</v>
      </c>
      <c r="H20" s="323" t="s">
        <v>586</v>
      </c>
      <c r="I20" s="150" t="s">
        <v>35</v>
      </c>
      <c r="J20" s="149" t="s">
        <v>391</v>
      </c>
      <c r="K20" s="149"/>
      <c r="L20" s="149"/>
      <c r="M20" s="264"/>
      <c r="N20" s="264"/>
      <c r="O20" s="273" t="s">
        <v>315</v>
      </c>
      <c r="P20" s="10"/>
      <c r="Q20" s="79" t="s">
        <v>31</v>
      </c>
    </row>
    <row r="21" spans="1:17" ht="24" customHeight="1" thickBot="1">
      <c r="A21" s="584"/>
      <c r="B21" s="3" t="s">
        <v>18</v>
      </c>
      <c r="C21" s="240">
        <v>2</v>
      </c>
      <c r="D21" s="240">
        <v>1</v>
      </c>
      <c r="E21" s="61">
        <f t="shared" si="0"/>
        <v>3</v>
      </c>
      <c r="F21" s="265" t="s">
        <v>516</v>
      </c>
      <c r="G21" s="151" t="s">
        <v>517</v>
      </c>
      <c r="H21" s="323" t="s">
        <v>587</v>
      </c>
      <c r="I21" s="150" t="s">
        <v>35</v>
      </c>
      <c r="J21" s="149" t="s">
        <v>30</v>
      </c>
      <c r="K21" s="149"/>
      <c r="L21" s="149"/>
      <c r="M21" s="264"/>
      <c r="N21" s="264"/>
      <c r="O21" s="273" t="s">
        <v>316</v>
      </c>
      <c r="P21" s="10"/>
      <c r="Q21" s="79" t="s">
        <v>31</v>
      </c>
    </row>
    <row r="22" spans="1:17" ht="48" thickBot="1">
      <c r="A22" s="584"/>
      <c r="B22" s="3" t="s">
        <v>19</v>
      </c>
      <c r="C22" s="240">
        <v>2</v>
      </c>
      <c r="D22" s="240"/>
      <c r="E22" s="61">
        <f t="shared" si="0"/>
        <v>2</v>
      </c>
      <c r="F22" s="265" t="s">
        <v>220</v>
      </c>
      <c r="G22" s="151" t="s">
        <v>221</v>
      </c>
      <c r="H22" s="411" t="s">
        <v>581</v>
      </c>
      <c r="I22" s="150" t="s">
        <v>35</v>
      </c>
      <c r="J22" s="149" t="s">
        <v>30</v>
      </c>
      <c r="K22" s="149"/>
      <c r="L22" s="149"/>
      <c r="M22" s="264"/>
      <c r="N22" s="264"/>
      <c r="O22" s="273" t="s">
        <v>317</v>
      </c>
      <c r="P22" s="10" t="s">
        <v>310</v>
      </c>
      <c r="Q22" s="79"/>
    </row>
    <row r="23" spans="1:17" ht="48" thickBot="1">
      <c r="A23" s="584" t="s">
        <v>20</v>
      </c>
      <c r="B23" s="3" t="s">
        <v>21</v>
      </c>
      <c r="C23" s="240">
        <v>1</v>
      </c>
      <c r="D23" s="240"/>
      <c r="E23" s="61">
        <f t="shared" si="0"/>
        <v>1</v>
      </c>
      <c r="F23" s="283" t="s">
        <v>363</v>
      </c>
      <c r="G23" s="261" t="s">
        <v>367</v>
      </c>
      <c r="H23" s="410" t="s">
        <v>582</v>
      </c>
      <c r="I23" s="258" t="s">
        <v>35</v>
      </c>
      <c r="J23" s="260" t="s">
        <v>388</v>
      </c>
      <c r="K23" s="260"/>
      <c r="L23" s="260"/>
      <c r="M23" s="284"/>
      <c r="N23" s="284"/>
      <c r="O23" s="273" t="s">
        <v>318</v>
      </c>
      <c r="P23" s="10"/>
      <c r="Q23" s="79" t="s">
        <v>31</v>
      </c>
    </row>
    <row r="24" spans="1:17" ht="19.5" thickBot="1">
      <c r="A24" s="584"/>
      <c r="B24" s="3" t="s">
        <v>25</v>
      </c>
      <c r="C24" s="240"/>
      <c r="D24" s="240"/>
      <c r="E24" s="61">
        <f>C24+D24</f>
        <v>0</v>
      </c>
      <c r="F24" s="283"/>
      <c r="G24" s="261"/>
      <c r="H24" s="284"/>
      <c r="I24" s="258"/>
      <c r="J24" s="260"/>
      <c r="K24" s="260"/>
      <c r="L24" s="260"/>
      <c r="M24" s="284"/>
      <c r="N24" s="284"/>
      <c r="O24" s="292"/>
      <c r="P24" s="10"/>
      <c r="Q24" s="79"/>
    </row>
    <row r="25" spans="1:17" ht="60.75" thickBot="1">
      <c r="A25" s="2" t="s">
        <v>23</v>
      </c>
      <c r="B25" s="3" t="s">
        <v>127</v>
      </c>
      <c r="C25" s="240">
        <v>1</v>
      </c>
      <c r="D25" s="240"/>
      <c r="E25" s="61">
        <f t="shared" si="0"/>
        <v>1</v>
      </c>
      <c r="F25" s="265" t="s">
        <v>363</v>
      </c>
      <c r="G25" s="151" t="s">
        <v>367</v>
      </c>
      <c r="H25" s="323" t="s">
        <v>584</v>
      </c>
      <c r="I25" s="150" t="s">
        <v>35</v>
      </c>
      <c r="J25" s="149" t="s">
        <v>30</v>
      </c>
      <c r="K25" s="149"/>
      <c r="L25" s="149"/>
      <c r="M25" s="264"/>
      <c r="N25" s="264"/>
      <c r="O25" s="273" t="s">
        <v>319</v>
      </c>
      <c r="P25" s="10" t="s">
        <v>310</v>
      </c>
      <c r="Q25" s="79"/>
    </row>
    <row r="26" spans="1:17" ht="58.15" customHeight="1" thickBot="1">
      <c r="A26" s="2" t="s">
        <v>130</v>
      </c>
      <c r="B26" s="2" t="s">
        <v>130</v>
      </c>
      <c r="C26" s="240">
        <v>1</v>
      </c>
      <c r="D26" s="240"/>
      <c r="E26" s="61">
        <f t="shared" si="0"/>
        <v>1</v>
      </c>
      <c r="F26" s="265" t="s">
        <v>363</v>
      </c>
      <c r="G26" s="151" t="s">
        <v>367</v>
      </c>
      <c r="H26" s="323" t="s">
        <v>588</v>
      </c>
      <c r="I26" s="150" t="s">
        <v>35</v>
      </c>
      <c r="J26" s="149" t="s">
        <v>393</v>
      </c>
      <c r="K26" s="149"/>
      <c r="L26" s="149"/>
      <c r="M26" s="264"/>
      <c r="N26" s="264"/>
      <c r="O26" s="292" t="s">
        <v>542</v>
      </c>
      <c r="P26" s="10" t="s">
        <v>31</v>
      </c>
      <c r="Q26" s="79"/>
    </row>
    <row r="27" spans="1:17" ht="25.5" customHeight="1" thickBot="1">
      <c r="A27" s="2" t="s">
        <v>24</v>
      </c>
      <c r="B27" s="2" t="s">
        <v>24</v>
      </c>
      <c r="C27" s="240">
        <v>2</v>
      </c>
      <c r="D27" s="240"/>
      <c r="E27" s="61">
        <f t="shared" si="0"/>
        <v>2</v>
      </c>
      <c r="F27" s="265" t="s">
        <v>220</v>
      </c>
      <c r="G27" s="151" t="s">
        <v>221</v>
      </c>
      <c r="H27" s="324" t="s">
        <v>585</v>
      </c>
      <c r="I27" s="150" t="s">
        <v>35</v>
      </c>
      <c r="J27" s="149" t="s">
        <v>30</v>
      </c>
      <c r="K27" s="149"/>
      <c r="L27" s="149"/>
      <c r="M27" s="264"/>
      <c r="N27" s="264"/>
      <c r="O27" s="273" t="s">
        <v>320</v>
      </c>
      <c r="P27" s="10"/>
      <c r="Q27" s="79" t="s">
        <v>31</v>
      </c>
    </row>
    <row r="28" spans="1:17" ht="19.5" thickBot="1">
      <c r="A28" s="22"/>
      <c r="B28" s="11"/>
      <c r="C28" s="240"/>
      <c r="D28" s="240"/>
      <c r="E28" s="61">
        <f t="shared" si="0"/>
        <v>0</v>
      </c>
      <c r="F28" s="265"/>
      <c r="G28" s="151"/>
      <c r="H28" s="264"/>
      <c r="I28" s="150"/>
      <c r="J28" s="149"/>
      <c r="K28" s="149"/>
      <c r="L28" s="149"/>
      <c r="M28" s="264"/>
      <c r="N28" s="264"/>
      <c r="O28" s="16"/>
      <c r="P28" s="10"/>
      <c r="Q28" s="79"/>
    </row>
    <row r="29" spans="1:17" ht="19.5" thickBot="1">
      <c r="A29" s="22"/>
      <c r="B29" s="11"/>
      <c r="C29" s="240"/>
      <c r="D29" s="240"/>
      <c r="E29" s="61">
        <f t="shared" si="0"/>
        <v>0</v>
      </c>
      <c r="F29" s="265"/>
      <c r="G29" s="151"/>
      <c r="H29" s="264"/>
      <c r="I29" s="150"/>
      <c r="J29" s="149"/>
      <c r="K29" s="149"/>
      <c r="L29" s="149"/>
      <c r="M29" s="264"/>
      <c r="N29" s="264"/>
      <c r="O29" s="16"/>
      <c r="P29" s="10"/>
      <c r="Q29" s="79"/>
    </row>
    <row r="30" spans="1:17" ht="19.5" thickBot="1">
      <c r="A30" s="22"/>
      <c r="B30" s="11"/>
      <c r="C30" s="240"/>
      <c r="D30" s="240"/>
      <c r="E30" s="61">
        <f t="shared" si="0"/>
        <v>0</v>
      </c>
      <c r="F30" s="265"/>
      <c r="G30" s="151"/>
      <c r="H30" s="264"/>
      <c r="I30" s="150"/>
      <c r="J30" s="149"/>
      <c r="K30" s="149"/>
      <c r="L30" s="149"/>
      <c r="M30" s="264"/>
      <c r="N30" s="264"/>
      <c r="O30" s="16"/>
      <c r="P30" s="10"/>
      <c r="Q30" s="79"/>
    </row>
    <row r="31" spans="1:17" ht="36" customHeight="1" thickBot="1">
      <c r="A31" s="622" t="s">
        <v>72</v>
      </c>
      <c r="B31" s="623"/>
      <c r="C31" s="60"/>
      <c r="D31" s="60"/>
      <c r="E31" s="61"/>
      <c r="F31" s="265"/>
      <c r="G31" s="151"/>
      <c r="H31" s="264"/>
      <c r="I31" s="150"/>
      <c r="J31" s="149"/>
      <c r="K31" s="57"/>
      <c r="L31" s="57"/>
      <c r="M31" s="58"/>
      <c r="N31" s="58"/>
      <c r="O31" s="16"/>
      <c r="P31" s="10"/>
      <c r="Q31" s="79"/>
    </row>
    <row r="32" spans="1:17" ht="45.75" thickBot="1">
      <c r="A32" s="607" t="s">
        <v>536</v>
      </c>
      <c r="B32" s="608"/>
      <c r="C32" s="60"/>
      <c r="D32" s="240">
        <v>1</v>
      </c>
      <c r="E32" s="61">
        <f t="shared" ref="E32:E39" si="1">D32</f>
        <v>1</v>
      </c>
      <c r="F32" s="265" t="s">
        <v>363</v>
      </c>
      <c r="G32" s="151" t="s">
        <v>367</v>
      </c>
      <c r="H32" s="394" t="s">
        <v>551</v>
      </c>
      <c r="I32" s="150" t="s">
        <v>35</v>
      </c>
      <c r="J32" s="149" t="s">
        <v>538</v>
      </c>
      <c r="K32" s="57"/>
      <c r="L32" s="57"/>
      <c r="M32" s="58"/>
      <c r="N32" s="58"/>
      <c r="O32" s="16"/>
      <c r="P32" s="15"/>
      <c r="Q32" s="79"/>
    </row>
    <row r="33" spans="1:17" ht="45.75" thickBot="1">
      <c r="A33" s="607" t="s">
        <v>537</v>
      </c>
      <c r="B33" s="608"/>
      <c r="C33" s="60"/>
      <c r="D33" s="240">
        <v>1</v>
      </c>
      <c r="E33" s="61">
        <f t="shared" si="1"/>
        <v>1</v>
      </c>
      <c r="F33" s="265" t="s">
        <v>363</v>
      </c>
      <c r="G33" s="151" t="s">
        <v>367</v>
      </c>
      <c r="H33" s="394" t="s">
        <v>552</v>
      </c>
      <c r="I33" s="150" t="s">
        <v>35</v>
      </c>
      <c r="J33" s="149" t="s">
        <v>538</v>
      </c>
      <c r="K33" s="57"/>
      <c r="L33" s="57"/>
      <c r="M33" s="58"/>
      <c r="N33" s="58"/>
      <c r="O33" s="16"/>
      <c r="P33" s="15"/>
      <c r="Q33" s="79"/>
    </row>
    <row r="34" spans="1:17" ht="18.600000000000001" customHeight="1" thickBot="1">
      <c r="A34" s="608"/>
      <c r="B34" s="697"/>
      <c r="C34" s="60"/>
      <c r="D34" s="240"/>
      <c r="E34" s="61">
        <f t="shared" si="1"/>
        <v>0</v>
      </c>
      <c r="F34" s="265"/>
      <c r="G34" s="151"/>
      <c r="H34" s="264"/>
      <c r="I34" s="150"/>
      <c r="J34" s="149"/>
      <c r="K34" s="57"/>
      <c r="L34" s="57"/>
      <c r="M34" s="58"/>
      <c r="N34" s="58"/>
      <c r="O34" s="16"/>
      <c r="P34" s="15"/>
      <c r="Q34" s="79"/>
    </row>
    <row r="35" spans="1:17" ht="19.5" thickBot="1">
      <c r="A35" s="607"/>
      <c r="B35" s="608"/>
      <c r="C35" s="60"/>
      <c r="D35" s="240"/>
      <c r="E35" s="61">
        <f t="shared" si="1"/>
        <v>0</v>
      </c>
      <c r="F35" s="265"/>
      <c r="G35" s="151"/>
      <c r="H35" s="264"/>
      <c r="I35" s="150"/>
      <c r="J35" s="149"/>
      <c r="K35" s="57"/>
      <c r="L35" s="57"/>
      <c r="M35" s="58"/>
      <c r="N35" s="58"/>
      <c r="O35" s="16"/>
      <c r="P35" s="15"/>
      <c r="Q35" s="79"/>
    </row>
    <row r="36" spans="1:17" ht="19.5" thickBot="1">
      <c r="A36" s="608"/>
      <c r="B36" s="620"/>
      <c r="C36" s="60"/>
      <c r="D36" s="240"/>
      <c r="E36" s="61">
        <f t="shared" si="1"/>
        <v>0</v>
      </c>
      <c r="F36" s="265"/>
      <c r="G36" s="151"/>
      <c r="H36" s="264"/>
      <c r="I36" s="150"/>
      <c r="J36" s="149"/>
      <c r="K36" s="57"/>
      <c r="L36" s="57"/>
      <c r="M36" s="58"/>
      <c r="N36" s="58"/>
      <c r="O36" s="16"/>
      <c r="P36" s="15"/>
      <c r="Q36" s="79"/>
    </row>
    <row r="37" spans="1:17" ht="19.5" thickBot="1">
      <c r="A37" s="607"/>
      <c r="B37" s="608"/>
      <c r="C37" s="60"/>
      <c r="D37" s="240"/>
      <c r="E37" s="61">
        <f t="shared" si="1"/>
        <v>0</v>
      </c>
      <c r="F37" s="265"/>
      <c r="G37" s="151"/>
      <c r="H37" s="264"/>
      <c r="I37" s="150"/>
      <c r="J37" s="149"/>
      <c r="K37" s="57"/>
      <c r="L37" s="57"/>
      <c r="M37" s="58"/>
      <c r="N37" s="58"/>
      <c r="O37" s="16"/>
      <c r="P37" s="15"/>
      <c r="Q37" s="79"/>
    </row>
    <row r="38" spans="1:17" ht="19.5" thickBot="1">
      <c r="A38" s="607"/>
      <c r="B38" s="608"/>
      <c r="C38" s="60"/>
      <c r="D38" s="240"/>
      <c r="E38" s="61">
        <f t="shared" si="1"/>
        <v>0</v>
      </c>
      <c r="F38" s="265"/>
      <c r="G38" s="151"/>
      <c r="H38" s="264"/>
      <c r="I38" s="150"/>
      <c r="J38" s="149"/>
      <c r="K38" s="57"/>
      <c r="L38" s="57"/>
      <c r="M38" s="58"/>
      <c r="N38" s="58"/>
      <c r="O38" s="16"/>
      <c r="P38" s="15"/>
      <c r="Q38" s="79"/>
    </row>
    <row r="39" spans="1:17" ht="19.5" thickBot="1">
      <c r="A39" s="609"/>
      <c r="B39" s="610"/>
      <c r="C39" s="60"/>
      <c r="D39" s="240"/>
      <c r="E39" s="61">
        <f t="shared" si="1"/>
        <v>0</v>
      </c>
      <c r="F39" s="265"/>
      <c r="G39" s="151"/>
      <c r="H39" s="264"/>
      <c r="I39" s="150"/>
      <c r="J39" s="149"/>
      <c r="K39" s="57"/>
      <c r="L39" s="57"/>
      <c r="M39" s="58"/>
      <c r="N39" s="58"/>
      <c r="O39" s="16"/>
      <c r="P39" s="15"/>
      <c r="Q39" s="79"/>
    </row>
    <row r="40" spans="1:17" ht="45.75" thickBot="1">
      <c r="A40" s="582" t="s">
        <v>26</v>
      </c>
      <c r="B40" s="583"/>
      <c r="C40" s="43">
        <f>SUM(C10:C39)</f>
        <v>31</v>
      </c>
      <c r="D40" s="43">
        <f>SUM(D10:D39)</f>
        <v>5</v>
      </c>
      <c r="E40" s="43">
        <f>C40+D40</f>
        <v>36</v>
      </c>
      <c r="F40" s="23" t="s">
        <v>44</v>
      </c>
      <c r="G40" s="24" t="s">
        <v>45</v>
      </c>
    </row>
    <row r="41" spans="1:17" ht="21.75" thickBot="1">
      <c r="A41" s="7" t="s">
        <v>32</v>
      </c>
      <c r="B41" s="7"/>
      <c r="C41" s="96">
        <v>31</v>
      </c>
      <c r="D41" s="96">
        <v>2</v>
      </c>
      <c r="E41" s="21">
        <v>33</v>
      </c>
      <c r="F41" s="20">
        <v>9</v>
      </c>
      <c r="G41" s="20">
        <v>42</v>
      </c>
    </row>
    <row r="42" spans="1:17" ht="21.75" thickBot="1">
      <c r="A42" s="7" t="s">
        <v>33</v>
      </c>
      <c r="B42" s="7"/>
      <c r="C42" s="96">
        <v>31</v>
      </c>
      <c r="D42" s="96">
        <v>5</v>
      </c>
      <c r="E42" s="21">
        <v>36</v>
      </c>
      <c r="F42" s="20">
        <v>6</v>
      </c>
      <c r="G42" s="20">
        <v>42</v>
      </c>
    </row>
    <row r="43" spans="1:17" ht="15.75" thickBot="1"/>
    <row r="44" spans="1:17" ht="15.75" thickBot="1">
      <c r="A44" s="685" t="s">
        <v>240</v>
      </c>
      <c r="B44" s="686"/>
    </row>
    <row r="45" spans="1:17" ht="48.75" customHeight="1" thickBot="1">
      <c r="A45" s="26" t="s">
        <v>46</v>
      </c>
      <c r="B45" s="197" t="s">
        <v>237</v>
      </c>
      <c r="C45" s="201" t="s">
        <v>238</v>
      </c>
      <c r="D45" s="603" t="s">
        <v>49</v>
      </c>
      <c r="E45" s="604"/>
      <c r="F45" s="604"/>
      <c r="G45" s="605"/>
      <c r="H45" s="580" t="s">
        <v>53</v>
      </c>
      <c r="I45" s="581"/>
      <c r="J45" s="581"/>
      <c r="K45" s="581"/>
    </row>
    <row r="46" spans="1:17" s="12" customFormat="1" ht="16.149999999999999" customHeight="1" thickBot="1">
      <c r="A46" s="656" t="s">
        <v>609</v>
      </c>
      <c r="B46" s="328" t="s">
        <v>472</v>
      </c>
      <c r="C46" s="28">
        <v>2</v>
      </c>
      <c r="D46" s="687" t="s">
        <v>494</v>
      </c>
      <c r="E46" s="688"/>
      <c r="F46" s="688"/>
      <c r="G46" s="689"/>
      <c r="H46" s="664" t="s">
        <v>495</v>
      </c>
      <c r="I46" s="665"/>
      <c r="J46" s="665"/>
      <c r="K46" s="665"/>
    </row>
    <row r="47" spans="1:17" s="12" customFormat="1" ht="105.75" thickBot="1">
      <c r="A47" s="656"/>
      <c r="B47" s="508" t="s">
        <v>616</v>
      </c>
      <c r="C47" s="28">
        <v>2</v>
      </c>
      <c r="D47" s="687" t="s">
        <v>500</v>
      </c>
      <c r="E47" s="688"/>
      <c r="F47" s="688"/>
      <c r="G47" s="689"/>
      <c r="H47" s="664" t="s">
        <v>493</v>
      </c>
      <c r="I47" s="665"/>
      <c r="J47" s="665"/>
      <c r="K47" s="665"/>
    </row>
    <row r="48" spans="1:17" s="12" customFormat="1" ht="79.5" thickBot="1">
      <c r="A48" s="656"/>
      <c r="B48" s="477" t="s">
        <v>613</v>
      </c>
      <c r="C48" s="28">
        <v>1</v>
      </c>
      <c r="D48" s="687" t="s">
        <v>614</v>
      </c>
      <c r="E48" s="688"/>
      <c r="F48" s="688"/>
      <c r="G48" s="689"/>
      <c r="H48" s="690" t="s">
        <v>497</v>
      </c>
      <c r="I48" s="691"/>
      <c r="J48" s="691"/>
      <c r="K48" s="692"/>
    </row>
    <row r="49" spans="1:11" s="12" customFormat="1" ht="111" thickBot="1">
      <c r="A49" s="657"/>
      <c r="B49" s="372" t="s">
        <v>625</v>
      </c>
      <c r="C49" s="12">
        <v>1</v>
      </c>
      <c r="D49" s="687" t="s">
        <v>360</v>
      </c>
      <c r="E49" s="688"/>
      <c r="F49" s="688"/>
      <c r="G49" s="689"/>
      <c r="H49" s="690" t="s">
        <v>493</v>
      </c>
      <c r="I49" s="691"/>
      <c r="J49" s="691"/>
      <c r="K49" s="692"/>
    </row>
    <row r="50" spans="1:11" s="12" customFormat="1" ht="16.5" thickBot="1">
      <c r="A50" s="656"/>
      <c r="B50" s="224"/>
      <c r="C50" s="28"/>
      <c r="D50" s="687"/>
      <c r="E50" s="688"/>
      <c r="F50" s="688"/>
      <c r="G50" s="689"/>
      <c r="H50" s="690"/>
      <c r="I50" s="691"/>
      <c r="J50" s="691"/>
      <c r="K50" s="692"/>
    </row>
    <row r="51" spans="1:11" s="12" customFormat="1" ht="16.5" thickBot="1">
      <c r="A51" s="656"/>
      <c r="B51" s="224"/>
      <c r="C51" s="28"/>
      <c r="D51" s="687"/>
      <c r="E51" s="688"/>
      <c r="F51" s="688"/>
      <c r="G51" s="689"/>
      <c r="H51" s="690"/>
      <c r="I51" s="691"/>
      <c r="J51" s="691"/>
      <c r="K51" s="692"/>
    </row>
    <row r="52" spans="1:11" s="12" customFormat="1" ht="16.5" thickBot="1">
      <c r="A52" s="656"/>
      <c r="B52" s="502"/>
      <c r="C52" s="28"/>
      <c r="D52" s="687"/>
      <c r="E52" s="688"/>
      <c r="F52" s="688"/>
      <c r="G52" s="689"/>
      <c r="H52" s="690"/>
      <c r="I52" s="691"/>
      <c r="J52" s="691"/>
      <c r="K52" s="692"/>
    </row>
    <row r="53" spans="1:11" s="12" customFormat="1" ht="16.149999999999999" customHeight="1" thickBot="1">
      <c r="A53" s="656" t="s">
        <v>610</v>
      </c>
      <c r="B53" s="507" t="s">
        <v>615</v>
      </c>
      <c r="C53" s="28">
        <v>2</v>
      </c>
      <c r="D53" s="687" t="s">
        <v>374</v>
      </c>
      <c r="E53" s="688"/>
      <c r="F53" s="688"/>
      <c r="G53" s="689"/>
      <c r="H53" s="690" t="s">
        <v>493</v>
      </c>
      <c r="I53" s="691"/>
      <c r="J53" s="691"/>
      <c r="K53" s="692"/>
    </row>
    <row r="54" spans="1:11" s="12" customFormat="1" ht="16.5" thickBot="1">
      <c r="A54" s="656"/>
      <c r="B54" s="302"/>
      <c r="C54" s="28"/>
      <c r="D54" s="687"/>
      <c r="E54" s="688"/>
      <c r="F54" s="688"/>
      <c r="G54" s="689"/>
      <c r="H54" s="690"/>
      <c r="I54" s="691"/>
      <c r="J54" s="691"/>
      <c r="K54" s="692"/>
    </row>
    <row r="55" spans="1:11" s="12" customFormat="1" ht="16.5" thickBot="1">
      <c r="A55" s="656"/>
      <c r="B55" s="273"/>
      <c r="C55" s="28"/>
      <c r="D55" s="687"/>
      <c r="E55" s="688"/>
      <c r="F55" s="688"/>
      <c r="G55" s="689"/>
      <c r="H55" s="690"/>
      <c r="I55" s="691"/>
      <c r="J55" s="691"/>
      <c r="K55" s="692"/>
    </row>
    <row r="56" spans="1:11" s="12" customFormat="1" ht="16.5" thickBot="1">
      <c r="A56" s="656"/>
      <c r="B56" s="48"/>
      <c r="C56" s="28"/>
      <c r="D56" s="687"/>
      <c r="E56" s="688"/>
      <c r="F56" s="688"/>
      <c r="G56" s="689"/>
      <c r="H56" s="690"/>
      <c r="I56" s="691"/>
      <c r="J56" s="691"/>
      <c r="K56" s="692"/>
    </row>
    <row r="57" spans="1:11" s="12" customFormat="1" ht="16.5" thickBot="1">
      <c r="A57" s="656"/>
      <c r="B57" s="48"/>
      <c r="C57" s="28"/>
      <c r="D57" s="687"/>
      <c r="E57" s="688"/>
      <c r="F57" s="688"/>
      <c r="G57" s="689"/>
      <c r="H57" s="690"/>
      <c r="I57" s="691"/>
      <c r="J57" s="691"/>
      <c r="K57" s="692"/>
    </row>
    <row r="58" spans="1:11" s="12" customFormat="1" ht="16.5" thickBot="1">
      <c r="A58" s="658"/>
      <c r="B58" s="218"/>
      <c r="C58" s="206"/>
      <c r="D58" s="687"/>
      <c r="E58" s="688"/>
      <c r="F58" s="688"/>
      <c r="G58" s="689"/>
      <c r="H58" s="690"/>
      <c r="I58" s="691"/>
      <c r="J58" s="691"/>
      <c r="K58" s="692"/>
    </row>
    <row r="59" spans="1:11" s="12" customFormat="1" ht="15.6" customHeight="1" thickBot="1">
      <c r="A59" s="659" t="s">
        <v>188</v>
      </c>
      <c r="B59" s="273"/>
      <c r="C59" s="219"/>
      <c r="D59" s="687"/>
      <c r="E59" s="688"/>
      <c r="F59" s="688"/>
      <c r="G59" s="689"/>
      <c r="H59" s="704"/>
      <c r="I59" s="705"/>
      <c r="J59" s="705"/>
      <c r="K59" s="706"/>
    </row>
    <row r="60" spans="1:11" s="12" customFormat="1" ht="16.5" thickBot="1">
      <c r="A60" s="660"/>
      <c r="B60" s="329"/>
      <c r="C60" s="500"/>
      <c r="D60" s="707"/>
      <c r="E60" s="708"/>
      <c r="F60" s="708"/>
      <c r="G60" s="709"/>
      <c r="H60" s="701"/>
      <c r="I60" s="702"/>
      <c r="J60" s="702"/>
      <c r="K60" s="703"/>
    </row>
    <row r="61" spans="1:11" s="12" customFormat="1" ht="15.75">
      <c r="A61" s="660"/>
      <c r="B61" s="499"/>
      <c r="C61" s="500"/>
      <c r="D61" s="698"/>
      <c r="E61" s="699"/>
      <c r="F61" s="699"/>
      <c r="G61" s="700"/>
      <c r="H61" s="701"/>
      <c r="I61" s="702"/>
      <c r="J61" s="702"/>
      <c r="K61" s="703"/>
    </row>
    <row r="62" spans="1:11" s="12" customFormat="1" ht="15.75">
      <c r="A62" s="660"/>
      <c r="B62" s="499"/>
      <c r="C62" s="500"/>
      <c r="D62" s="698"/>
      <c r="E62" s="699"/>
      <c r="F62" s="699"/>
      <c r="G62" s="700"/>
      <c r="H62" s="701"/>
      <c r="I62" s="702"/>
      <c r="J62" s="702"/>
      <c r="K62" s="703"/>
    </row>
    <row r="63" spans="1:11" ht="18.75">
      <c r="A63" s="660"/>
      <c r="C63" s="208"/>
      <c r="D63" s="673"/>
      <c r="E63" s="653"/>
      <c r="F63" s="653"/>
      <c r="G63" s="674"/>
      <c r="H63" s="673"/>
      <c r="I63" s="653"/>
      <c r="J63" s="653"/>
      <c r="K63" s="654"/>
    </row>
    <row r="64" spans="1:11" ht="19.5" thickBot="1">
      <c r="A64" s="220"/>
      <c r="B64" s="207" t="s">
        <v>26</v>
      </c>
      <c r="C64" s="221">
        <f>SUM(C46:C63)</f>
        <v>8</v>
      </c>
      <c r="D64" s="649"/>
      <c r="E64" s="650"/>
      <c r="F64" s="650"/>
      <c r="G64" s="651"/>
      <c r="H64" s="649"/>
      <c r="I64" s="650"/>
      <c r="J64" s="650"/>
      <c r="K64" s="655"/>
    </row>
  </sheetData>
  <sheetProtection formatRows="0"/>
  <mergeCells count="77">
    <mergeCell ref="D54:G54"/>
    <mergeCell ref="H54:K54"/>
    <mergeCell ref="D55:G55"/>
    <mergeCell ref="H55:K55"/>
    <mergeCell ref="D56:G56"/>
    <mergeCell ref="H56:K56"/>
    <mergeCell ref="D62:G62"/>
    <mergeCell ref="H62:K62"/>
    <mergeCell ref="D57:G57"/>
    <mergeCell ref="H57:K57"/>
    <mergeCell ref="D58:G58"/>
    <mergeCell ref="H58:K58"/>
    <mergeCell ref="D59:G59"/>
    <mergeCell ref="H59:K59"/>
    <mergeCell ref="D60:G60"/>
    <mergeCell ref="H60:K60"/>
    <mergeCell ref="D61:G61"/>
    <mergeCell ref="H61:K61"/>
    <mergeCell ref="D51:G51"/>
    <mergeCell ref="H51:K51"/>
    <mergeCell ref="D52:G52"/>
    <mergeCell ref="H52:K52"/>
    <mergeCell ref="D53:G53"/>
    <mergeCell ref="H48:K48"/>
    <mergeCell ref="D49:G49"/>
    <mergeCell ref="H49:K49"/>
    <mergeCell ref="D50:G50"/>
    <mergeCell ref="H50:K50"/>
    <mergeCell ref="A40:B40"/>
    <mergeCell ref="A23:A24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O7:Q7"/>
    <mergeCell ref="A20:A22"/>
    <mergeCell ref="C8:C9"/>
    <mergeCell ref="D8:D9"/>
    <mergeCell ref="F8:G8"/>
    <mergeCell ref="H8:H9"/>
    <mergeCell ref="A13:A16"/>
    <mergeCell ref="A17:A19"/>
    <mergeCell ref="A10:A11"/>
    <mergeCell ref="P8:Q8"/>
    <mergeCell ref="O8:O9"/>
    <mergeCell ref="C2:N2"/>
    <mergeCell ref="A7:A9"/>
    <mergeCell ref="B7:B9"/>
    <mergeCell ref="C7:D7"/>
    <mergeCell ref="E7:E9"/>
    <mergeCell ref="F7:N7"/>
    <mergeCell ref="I8:I9"/>
    <mergeCell ref="J8:J9"/>
    <mergeCell ref="K8:L8"/>
    <mergeCell ref="M8:M9"/>
    <mergeCell ref="N8:N9"/>
    <mergeCell ref="D64:G64"/>
    <mergeCell ref="H63:K63"/>
    <mergeCell ref="H64:K64"/>
    <mergeCell ref="A44:B44"/>
    <mergeCell ref="A46:A52"/>
    <mergeCell ref="A53:A58"/>
    <mergeCell ref="A59:A63"/>
    <mergeCell ref="D63:G63"/>
    <mergeCell ref="D45:G45"/>
    <mergeCell ref="H45:K45"/>
    <mergeCell ref="D46:G46"/>
    <mergeCell ref="H46:K46"/>
    <mergeCell ref="D47:G47"/>
    <mergeCell ref="H47:K47"/>
    <mergeCell ref="H53:K53"/>
    <mergeCell ref="D48:G48"/>
  </mergeCells>
  <hyperlinks>
    <hyperlink ref="H18" r:id="rId1"/>
    <hyperlink ref="B46" r:id="rId2" display="Программа курса внеурочной деятельности &quot;Функциональная грамотность: учимся для жизни&quot; (основное общее образование). - М.: ИСРО РАО, 2022. https://edsoo.ru/wp-content/uploads/2023/08/ВУД_Программа-курса-внеурочной-деятельности.-Функциональная-грамотность-"/>
    <hyperlink ref="H10:H11" r:id="rId3" display="https://edsoo.ru/wp-content/uploads/2025/07/2025_ooo_frp_literatura_5-9.pdf "/>
    <hyperlink ref="H12" r:id="rId4"/>
    <hyperlink ref="H13" r:id="rId5"/>
    <hyperlink ref="H14" r:id="rId6"/>
    <hyperlink ref="H15" r:id="rId7"/>
    <hyperlink ref="H16" r:id="rId8"/>
    <hyperlink ref="H19" r:id="rId9"/>
    <hyperlink ref="H22" r:id="rId10"/>
    <hyperlink ref="H23" r:id="rId11"/>
    <hyperlink ref="H25" r:id="rId12"/>
    <hyperlink ref="H27" r:id="rId13"/>
    <hyperlink ref="H20" r:id="rId14"/>
    <hyperlink ref="H21" r:id="rId15"/>
    <hyperlink ref="H26" r:id="rId16"/>
    <hyperlink ref="H17" r:id="rId17"/>
    <hyperlink ref="B53" r:id="rId18" display="https://edsoo.ru/wp-content/uploads/2025/08/rov_2025.pdf"/>
    <hyperlink ref="B47" r:id="rId19" display="https://edsoo.ru/wp-content/uploads/2025/08/rmg_2025.pdf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 r:id="rId2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1"/>
  <sheetViews>
    <sheetView zoomScale="60" zoomScaleNormal="60" workbookViewId="0">
      <pane xSplit="2" ySplit="9" topLeftCell="C25" activePane="bottomRight" state="frozen"/>
      <selection pane="topRight" activeCell="C1" sqref="C1"/>
      <selection pane="bottomLeft" activeCell="A10" sqref="A10"/>
      <selection pane="bottomRight" activeCell="O10" sqref="O10"/>
    </sheetView>
  </sheetViews>
  <sheetFormatPr defaultColWidth="8.7109375" defaultRowHeight="15"/>
  <cols>
    <col min="1" max="1" width="24.28515625" customWidth="1"/>
    <col min="2" max="2" width="27.28515625" customWidth="1"/>
    <col min="3" max="3" width="9.140625" customWidth="1"/>
    <col min="4" max="4" width="9" customWidth="1"/>
    <col min="7" max="7" width="36.7109375" bestFit="1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21.7109375" customWidth="1"/>
    <col min="17" max="17" width="16.140625" customWidth="1"/>
  </cols>
  <sheetData>
    <row r="1" spans="1:17" ht="9" customHeight="1">
      <c r="C1" s="1"/>
    </row>
    <row r="2" spans="1:17" ht="20.25">
      <c r="A2" s="8"/>
      <c r="C2" s="564" t="s">
        <v>398</v>
      </c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</row>
    <row r="3" spans="1:17" ht="20.25">
      <c r="A3" s="8"/>
      <c r="D3" s="90"/>
      <c r="E3" s="90"/>
      <c r="F3" s="90"/>
      <c r="G3" s="91" t="s">
        <v>39</v>
      </c>
      <c r="H3" s="94">
        <v>6</v>
      </c>
      <c r="I3" s="12"/>
      <c r="J3" s="12"/>
      <c r="K3" s="12"/>
      <c r="L3" s="12"/>
      <c r="M3" s="12"/>
    </row>
    <row r="4" spans="1:17" ht="15.75">
      <c r="D4" s="90"/>
      <c r="E4" s="90"/>
      <c r="F4" s="90"/>
      <c r="G4" s="91" t="s">
        <v>40</v>
      </c>
      <c r="H4" s="94">
        <v>34</v>
      </c>
      <c r="I4" s="12"/>
      <c r="J4" s="12"/>
      <c r="K4" s="12"/>
      <c r="L4" s="12"/>
      <c r="M4" s="12"/>
    </row>
    <row r="5" spans="1:17" ht="15.75">
      <c r="D5" s="90"/>
      <c r="E5" s="90"/>
      <c r="F5" s="90"/>
      <c r="G5" s="91" t="s">
        <v>82</v>
      </c>
      <c r="H5" s="94" t="s">
        <v>83</v>
      </c>
      <c r="I5" s="12"/>
      <c r="J5" s="12"/>
      <c r="K5" s="12"/>
      <c r="L5" s="12"/>
      <c r="M5" s="12"/>
    </row>
    <row r="6" spans="1:17" ht="15.75" thickBot="1"/>
    <row r="7" spans="1:17" ht="52.9" customHeight="1" thickBot="1">
      <c r="A7" s="677" t="s">
        <v>0</v>
      </c>
      <c r="B7" s="631" t="s">
        <v>1</v>
      </c>
      <c r="C7" s="619" t="s">
        <v>65</v>
      </c>
      <c r="D7" s="619"/>
      <c r="E7" s="637" t="s">
        <v>27</v>
      </c>
      <c r="F7" s="533" t="s">
        <v>2</v>
      </c>
      <c r="G7" s="534"/>
      <c r="H7" s="534"/>
      <c r="I7" s="534"/>
      <c r="J7" s="534"/>
      <c r="K7" s="534"/>
      <c r="L7" s="534"/>
      <c r="M7" s="534"/>
      <c r="N7" s="534"/>
      <c r="O7" s="547" t="s">
        <v>3</v>
      </c>
      <c r="P7" s="547"/>
      <c r="Q7" s="547"/>
    </row>
    <row r="8" spans="1:17" ht="79.900000000000006" customHeight="1" thickBot="1">
      <c r="A8" s="678"/>
      <c r="B8" s="632"/>
      <c r="C8" s="535" t="s">
        <v>111</v>
      </c>
      <c r="D8" s="535" t="s">
        <v>71</v>
      </c>
      <c r="E8" s="638"/>
      <c r="F8" s="573" t="s">
        <v>124</v>
      </c>
      <c r="G8" s="574"/>
      <c r="H8" s="539" t="s">
        <v>143</v>
      </c>
      <c r="I8" s="611" t="s">
        <v>102</v>
      </c>
      <c r="J8" s="613" t="s">
        <v>4</v>
      </c>
      <c r="K8" s="615" t="s">
        <v>103</v>
      </c>
      <c r="L8" s="616"/>
      <c r="M8" s="617" t="s">
        <v>101</v>
      </c>
      <c r="N8" s="621" t="s">
        <v>96</v>
      </c>
      <c r="O8" s="546" t="s">
        <v>34</v>
      </c>
      <c r="P8" s="579" t="s">
        <v>243</v>
      </c>
      <c r="Q8" s="579"/>
    </row>
    <row r="9" spans="1:17" ht="43.15" customHeight="1" thickBot="1">
      <c r="A9" s="679"/>
      <c r="B9" s="633"/>
      <c r="C9" s="536"/>
      <c r="D9" s="536"/>
      <c r="E9" s="638"/>
      <c r="F9" s="250" t="s">
        <v>5</v>
      </c>
      <c r="G9" s="52" t="s">
        <v>6</v>
      </c>
      <c r="H9" s="540"/>
      <c r="I9" s="612"/>
      <c r="J9" s="614"/>
      <c r="K9" s="251" t="s">
        <v>95</v>
      </c>
      <c r="L9" s="252" t="s">
        <v>93</v>
      </c>
      <c r="M9" s="618"/>
      <c r="N9" s="621"/>
      <c r="O9" s="546"/>
      <c r="P9" s="383" t="s">
        <v>114</v>
      </c>
      <c r="Q9" s="84" t="s">
        <v>115</v>
      </c>
    </row>
    <row r="10" spans="1:17" ht="79.5" thickBot="1">
      <c r="A10" s="571" t="s">
        <v>78</v>
      </c>
      <c r="B10" s="4" t="s">
        <v>7</v>
      </c>
      <c r="C10" s="204">
        <v>3</v>
      </c>
      <c r="D10" s="204"/>
      <c r="E10" s="262">
        <f t="shared" ref="E10:E27" si="0">C10+D10</f>
        <v>3</v>
      </c>
      <c r="F10" s="233" t="s">
        <v>90</v>
      </c>
      <c r="G10" s="234" t="s">
        <v>104</v>
      </c>
      <c r="H10" s="236" t="s">
        <v>553</v>
      </c>
      <c r="I10" s="236" t="s">
        <v>35</v>
      </c>
      <c r="J10" s="237" t="s">
        <v>30</v>
      </c>
      <c r="K10" s="237"/>
      <c r="L10" s="231"/>
      <c r="M10" s="235"/>
      <c r="N10" s="235"/>
      <c r="O10" s="236" t="s">
        <v>635</v>
      </c>
      <c r="P10" s="237" t="s">
        <v>31</v>
      </c>
      <c r="Q10" s="238"/>
    </row>
    <row r="11" spans="1:17" ht="48" thickBot="1">
      <c r="A11" s="572"/>
      <c r="B11" s="3" t="s">
        <v>8</v>
      </c>
      <c r="C11" s="204">
        <v>3</v>
      </c>
      <c r="D11" s="204"/>
      <c r="E11" s="262">
        <f t="shared" si="0"/>
        <v>3</v>
      </c>
      <c r="F11" s="227" t="s">
        <v>90</v>
      </c>
      <c r="G11" s="228" t="s">
        <v>104</v>
      </c>
      <c r="H11" s="395" t="s">
        <v>556</v>
      </c>
      <c r="I11" s="230" t="s">
        <v>35</v>
      </c>
      <c r="J11" s="231" t="s">
        <v>30</v>
      </c>
      <c r="K11" s="231"/>
      <c r="L11" s="231"/>
      <c r="M11" s="239"/>
      <c r="N11" s="229"/>
      <c r="O11" s="230" t="s">
        <v>321</v>
      </c>
      <c r="P11" s="231" t="s">
        <v>31</v>
      </c>
      <c r="Q11" s="232"/>
    </row>
    <row r="12" spans="1:17" ht="95.25" thickBot="1">
      <c r="A12" s="49" t="s">
        <v>77</v>
      </c>
      <c r="B12" s="3" t="s">
        <v>369</v>
      </c>
      <c r="C12" s="204">
        <v>3</v>
      </c>
      <c r="D12" s="204"/>
      <c r="E12" s="262">
        <f t="shared" si="0"/>
        <v>3</v>
      </c>
      <c r="F12" s="227" t="s">
        <v>90</v>
      </c>
      <c r="G12" s="228" t="s">
        <v>104</v>
      </c>
      <c r="H12" s="230" t="s">
        <v>554</v>
      </c>
      <c r="I12" s="230" t="s">
        <v>35</v>
      </c>
      <c r="J12" s="231" t="s">
        <v>30</v>
      </c>
      <c r="K12" s="231"/>
      <c r="L12" s="231"/>
      <c r="M12" s="229"/>
      <c r="N12" s="229"/>
      <c r="O12" s="230" t="s">
        <v>322</v>
      </c>
      <c r="P12" s="231" t="s">
        <v>31</v>
      </c>
      <c r="Q12" s="232"/>
    </row>
    <row r="13" spans="1:17" ht="22.5" customHeight="1" thickBot="1">
      <c r="A13" s="584" t="s">
        <v>9</v>
      </c>
      <c r="B13" s="3" t="s">
        <v>131</v>
      </c>
      <c r="C13" s="240">
        <v>3</v>
      </c>
      <c r="D13" s="240">
        <v>0.5</v>
      </c>
      <c r="E13" s="61">
        <f t="shared" si="0"/>
        <v>3.5</v>
      </c>
      <c r="F13" s="263" t="s">
        <v>527</v>
      </c>
      <c r="G13" s="151" t="s">
        <v>528</v>
      </c>
      <c r="H13" s="323" t="s">
        <v>578</v>
      </c>
      <c r="I13" s="150" t="s">
        <v>35</v>
      </c>
      <c r="J13" s="149" t="s">
        <v>30</v>
      </c>
      <c r="K13" s="149"/>
      <c r="L13" s="149"/>
      <c r="M13" s="264"/>
      <c r="N13" s="264"/>
      <c r="O13" s="264" t="s">
        <v>555</v>
      </c>
      <c r="P13" s="10" t="s">
        <v>310</v>
      </c>
      <c r="Q13" s="79"/>
    </row>
    <row r="14" spans="1:17" ht="22.5" customHeight="1" thickBot="1">
      <c r="A14" s="584"/>
      <c r="B14" s="3" t="s">
        <v>125</v>
      </c>
      <c r="C14" s="240">
        <v>2</v>
      </c>
      <c r="D14" s="240"/>
      <c r="E14" s="61">
        <f t="shared" si="0"/>
        <v>2</v>
      </c>
      <c r="F14" s="263" t="s">
        <v>220</v>
      </c>
      <c r="G14" s="151" t="s">
        <v>221</v>
      </c>
      <c r="H14" s="323" t="s">
        <v>578</v>
      </c>
      <c r="I14" s="150" t="s">
        <v>35</v>
      </c>
      <c r="J14" s="149" t="s">
        <v>391</v>
      </c>
      <c r="K14" s="149"/>
      <c r="L14" s="149"/>
      <c r="M14" s="264"/>
      <c r="N14" s="264"/>
      <c r="O14" s="150" t="s">
        <v>308</v>
      </c>
      <c r="P14" s="10" t="s">
        <v>31</v>
      </c>
      <c r="Q14" s="125"/>
    </row>
    <row r="15" spans="1:17" ht="37.15" customHeight="1" thickBot="1">
      <c r="A15" s="584"/>
      <c r="B15" s="3" t="s">
        <v>121</v>
      </c>
      <c r="C15" s="240">
        <v>1</v>
      </c>
      <c r="D15" s="240"/>
      <c r="E15" s="61">
        <f t="shared" si="0"/>
        <v>1</v>
      </c>
      <c r="F15" s="263" t="s">
        <v>363</v>
      </c>
      <c r="G15" s="151" t="s">
        <v>367</v>
      </c>
      <c r="H15" s="323" t="s">
        <v>578</v>
      </c>
      <c r="I15" s="150" t="s">
        <v>35</v>
      </c>
      <c r="J15" s="149" t="s">
        <v>391</v>
      </c>
      <c r="K15" s="149"/>
      <c r="L15" s="149"/>
      <c r="M15" s="264"/>
      <c r="N15" s="264"/>
      <c r="O15" s="399" t="s">
        <v>295</v>
      </c>
      <c r="P15" s="10" t="s">
        <v>31</v>
      </c>
      <c r="Q15" s="125"/>
    </row>
    <row r="16" spans="1:17" ht="23.25" customHeight="1" thickBot="1">
      <c r="A16" s="584"/>
      <c r="B16" s="11" t="s">
        <v>11</v>
      </c>
      <c r="C16" s="240">
        <v>1</v>
      </c>
      <c r="D16" s="240"/>
      <c r="E16" s="61">
        <f t="shared" si="0"/>
        <v>1</v>
      </c>
      <c r="F16" s="265" t="s">
        <v>363</v>
      </c>
      <c r="G16" s="151" t="s">
        <v>367</v>
      </c>
      <c r="H16" s="323" t="s">
        <v>579</v>
      </c>
      <c r="I16" s="150" t="s">
        <v>35</v>
      </c>
      <c r="J16" s="149" t="s">
        <v>391</v>
      </c>
      <c r="K16" s="149"/>
      <c r="L16" s="149"/>
      <c r="M16" s="264"/>
      <c r="N16" s="264"/>
      <c r="O16" s="150" t="s">
        <v>323</v>
      </c>
      <c r="P16" s="10"/>
      <c r="Q16" s="79" t="s">
        <v>31</v>
      </c>
    </row>
    <row r="17" spans="1:17" ht="111" thickBot="1">
      <c r="A17" s="584" t="s">
        <v>12</v>
      </c>
      <c r="B17" s="3" t="s">
        <v>13</v>
      </c>
      <c r="C17" s="204">
        <v>2</v>
      </c>
      <c r="D17" s="204"/>
      <c r="E17" s="61">
        <f t="shared" si="0"/>
        <v>2</v>
      </c>
      <c r="F17" s="227" t="s">
        <v>220</v>
      </c>
      <c r="G17" s="228" t="s">
        <v>221</v>
      </c>
      <c r="H17" s="396" t="s">
        <v>557</v>
      </c>
      <c r="I17" s="230" t="s">
        <v>35</v>
      </c>
      <c r="J17" s="231" t="s">
        <v>30</v>
      </c>
      <c r="K17" s="231"/>
      <c r="L17" s="231"/>
      <c r="M17" s="229"/>
      <c r="N17" s="229"/>
      <c r="O17" s="230" t="s">
        <v>324</v>
      </c>
      <c r="P17" s="231" t="s">
        <v>310</v>
      </c>
      <c r="Q17" s="232"/>
    </row>
    <row r="18" spans="1:17" ht="55.9" customHeight="1" thickBot="1">
      <c r="A18" s="584"/>
      <c r="B18" s="99" t="s">
        <v>117</v>
      </c>
      <c r="C18" s="240">
        <v>0.5</v>
      </c>
      <c r="D18" s="240"/>
      <c r="E18" s="61">
        <f t="shared" si="0"/>
        <v>0.5</v>
      </c>
      <c r="F18" s="265" t="s">
        <v>395</v>
      </c>
      <c r="G18" s="151" t="s">
        <v>396</v>
      </c>
      <c r="H18" s="323" t="s">
        <v>618</v>
      </c>
      <c r="I18" s="150" t="s">
        <v>35</v>
      </c>
      <c r="J18" s="149" t="s">
        <v>397</v>
      </c>
      <c r="K18" s="149"/>
      <c r="L18" s="149"/>
      <c r="M18" s="264"/>
      <c r="N18" s="264"/>
      <c r="O18" s="264"/>
      <c r="P18" s="10"/>
      <c r="Q18" s="79"/>
    </row>
    <row r="19" spans="1:17" ht="95.25" thickBot="1">
      <c r="A19" s="584"/>
      <c r="B19" s="3" t="s">
        <v>14</v>
      </c>
      <c r="C19" s="204">
        <v>1</v>
      </c>
      <c r="D19" s="204"/>
      <c r="E19" s="262">
        <f t="shared" si="0"/>
        <v>1</v>
      </c>
      <c r="F19" s="227" t="s">
        <v>363</v>
      </c>
      <c r="G19" s="228" t="s">
        <v>367</v>
      </c>
      <c r="H19" s="323" t="s">
        <v>578</v>
      </c>
      <c r="I19" s="230" t="s">
        <v>35</v>
      </c>
      <c r="J19" s="231" t="s">
        <v>393</v>
      </c>
      <c r="K19" s="231"/>
      <c r="L19" s="231"/>
      <c r="M19" s="229"/>
      <c r="N19" s="229"/>
      <c r="O19" s="230" t="s">
        <v>325</v>
      </c>
      <c r="P19" s="231"/>
      <c r="Q19" s="232" t="s">
        <v>31</v>
      </c>
    </row>
    <row r="20" spans="1:17" ht="63.75" thickBot="1">
      <c r="A20" s="584"/>
      <c r="B20" s="3" t="s">
        <v>15</v>
      </c>
      <c r="C20" s="204">
        <v>2</v>
      </c>
      <c r="D20" s="204"/>
      <c r="E20" s="262">
        <f t="shared" si="0"/>
        <v>2</v>
      </c>
      <c r="F20" s="227" t="s">
        <v>220</v>
      </c>
      <c r="G20" s="228" t="s">
        <v>221</v>
      </c>
      <c r="H20" s="397" t="s">
        <v>558</v>
      </c>
      <c r="I20" s="230" t="s">
        <v>35</v>
      </c>
      <c r="J20" s="231" t="s">
        <v>30</v>
      </c>
      <c r="K20" s="231"/>
      <c r="L20" s="231"/>
      <c r="M20" s="229"/>
      <c r="N20" s="229"/>
      <c r="O20" s="230" t="s">
        <v>330</v>
      </c>
      <c r="P20" s="231" t="s">
        <v>31</v>
      </c>
      <c r="Q20" s="232"/>
    </row>
    <row r="21" spans="1:17" ht="22.5" customHeight="1" thickBot="1">
      <c r="A21" s="584" t="s">
        <v>16</v>
      </c>
      <c r="B21" s="3" t="s">
        <v>17</v>
      </c>
      <c r="C21" s="240">
        <v>2</v>
      </c>
      <c r="D21" s="240">
        <v>1</v>
      </c>
      <c r="E21" s="61">
        <f t="shared" si="0"/>
        <v>3</v>
      </c>
      <c r="F21" s="265" t="s">
        <v>516</v>
      </c>
      <c r="G21" s="151" t="s">
        <v>517</v>
      </c>
      <c r="H21" s="323" t="s">
        <v>586</v>
      </c>
      <c r="I21" s="150" t="s">
        <v>35</v>
      </c>
      <c r="J21" s="149" t="s">
        <v>391</v>
      </c>
      <c r="K21" s="149"/>
      <c r="L21" s="149"/>
      <c r="M21" s="264"/>
      <c r="N21" s="264"/>
      <c r="O21" s="150" t="s">
        <v>327</v>
      </c>
      <c r="P21" s="10" t="s">
        <v>31</v>
      </c>
      <c r="Q21" s="79"/>
    </row>
    <row r="22" spans="1:17" ht="24" customHeight="1" thickBot="1">
      <c r="A22" s="584"/>
      <c r="B22" s="3" t="s">
        <v>18</v>
      </c>
      <c r="C22" s="240">
        <v>2</v>
      </c>
      <c r="D22" s="240"/>
      <c r="E22" s="61">
        <f t="shared" si="0"/>
        <v>2</v>
      </c>
      <c r="F22" s="265" t="s">
        <v>220</v>
      </c>
      <c r="G22" s="151" t="s">
        <v>221</v>
      </c>
      <c r="H22" s="323" t="s">
        <v>587</v>
      </c>
      <c r="I22" s="150" t="s">
        <v>35</v>
      </c>
      <c r="J22" s="149" t="s">
        <v>391</v>
      </c>
      <c r="K22" s="149"/>
      <c r="L22" s="149"/>
      <c r="M22" s="264"/>
      <c r="N22" s="264"/>
      <c r="O22" s="399" t="s">
        <v>328</v>
      </c>
      <c r="P22" s="10" t="s">
        <v>31</v>
      </c>
      <c r="Q22" s="79"/>
    </row>
    <row r="23" spans="1:17" ht="63.75" thickBot="1">
      <c r="A23" s="584"/>
      <c r="B23" s="3" t="s">
        <v>19</v>
      </c>
      <c r="C23" s="204">
        <v>2</v>
      </c>
      <c r="D23" s="204"/>
      <c r="E23" s="262">
        <f t="shared" si="0"/>
        <v>2</v>
      </c>
      <c r="F23" s="227" t="s">
        <v>220</v>
      </c>
      <c r="G23" s="228" t="s">
        <v>221</v>
      </c>
      <c r="H23" s="398" t="s">
        <v>559</v>
      </c>
      <c r="I23" s="230" t="s">
        <v>35</v>
      </c>
      <c r="J23" s="231" t="s">
        <v>30</v>
      </c>
      <c r="K23" s="231"/>
      <c r="L23" s="231"/>
      <c r="M23" s="229"/>
      <c r="N23" s="229"/>
      <c r="O23" s="230" t="s">
        <v>326</v>
      </c>
      <c r="P23" s="231" t="s">
        <v>310</v>
      </c>
      <c r="Q23" s="232"/>
    </row>
    <row r="24" spans="1:17" ht="60.75" thickBot="1">
      <c r="A24" s="2" t="s">
        <v>23</v>
      </c>
      <c r="B24" s="3" t="s">
        <v>127</v>
      </c>
      <c r="C24" s="240">
        <v>1</v>
      </c>
      <c r="D24" s="240"/>
      <c r="E24" s="61">
        <f t="shared" si="0"/>
        <v>1</v>
      </c>
      <c r="F24" s="265" t="s">
        <v>363</v>
      </c>
      <c r="G24" s="151" t="s">
        <v>367</v>
      </c>
      <c r="H24" s="323" t="s">
        <v>584</v>
      </c>
      <c r="I24" s="150" t="s">
        <v>35</v>
      </c>
      <c r="J24" s="149" t="s">
        <v>30</v>
      </c>
      <c r="K24" s="149"/>
      <c r="L24" s="149"/>
      <c r="M24" s="264"/>
      <c r="N24" s="264"/>
      <c r="O24" s="150" t="s">
        <v>329</v>
      </c>
      <c r="P24" s="10" t="s">
        <v>310</v>
      </c>
      <c r="Q24" s="79"/>
    </row>
    <row r="25" spans="1:17" ht="60" customHeight="1" thickBot="1">
      <c r="A25" s="3" t="s">
        <v>130</v>
      </c>
      <c r="B25" s="3" t="s">
        <v>130</v>
      </c>
      <c r="C25" s="240">
        <v>1</v>
      </c>
      <c r="D25" s="240"/>
      <c r="E25" s="61">
        <f t="shared" si="0"/>
        <v>1</v>
      </c>
      <c r="F25" s="265" t="s">
        <v>363</v>
      </c>
      <c r="G25" s="151" t="s">
        <v>367</v>
      </c>
      <c r="H25" s="323" t="s">
        <v>588</v>
      </c>
      <c r="I25" s="150" t="s">
        <v>35</v>
      </c>
      <c r="J25" s="149" t="s">
        <v>393</v>
      </c>
      <c r="K25" s="149"/>
      <c r="L25" s="149"/>
      <c r="M25" s="264"/>
      <c r="N25" s="264"/>
      <c r="O25" s="264" t="s">
        <v>542</v>
      </c>
      <c r="P25" s="10" t="s">
        <v>31</v>
      </c>
      <c r="Q25" s="79"/>
    </row>
    <row r="26" spans="1:17" ht="42" customHeight="1" thickBot="1">
      <c r="A26" s="3" t="s">
        <v>24</v>
      </c>
      <c r="B26" s="3" t="s">
        <v>24</v>
      </c>
      <c r="C26" s="204">
        <v>3</v>
      </c>
      <c r="D26" s="204"/>
      <c r="E26" s="262">
        <f t="shared" si="0"/>
        <v>3</v>
      </c>
      <c r="F26" s="227" t="s">
        <v>90</v>
      </c>
      <c r="G26" s="228" t="s">
        <v>104</v>
      </c>
      <c r="H26" s="230" t="s">
        <v>560</v>
      </c>
      <c r="I26" s="230" t="s">
        <v>35</v>
      </c>
      <c r="J26" s="231" t="s">
        <v>30</v>
      </c>
      <c r="K26" s="231"/>
      <c r="L26" s="231"/>
      <c r="M26" s="229"/>
      <c r="N26" s="229"/>
      <c r="O26" s="230" t="s">
        <v>331</v>
      </c>
      <c r="P26" s="231"/>
      <c r="Q26" s="232" t="s">
        <v>31</v>
      </c>
    </row>
    <row r="27" spans="1:17" ht="19.5" thickBot="1">
      <c r="A27" s="22"/>
      <c r="B27" s="11"/>
      <c r="C27" s="240"/>
      <c r="D27" s="240"/>
      <c r="E27" s="61">
        <f t="shared" si="0"/>
        <v>0</v>
      </c>
      <c r="F27" s="265"/>
      <c r="G27" s="151"/>
      <c r="H27" s="264"/>
      <c r="I27" s="150"/>
      <c r="J27" s="149"/>
      <c r="K27" s="149"/>
      <c r="L27" s="149"/>
      <c r="M27" s="264"/>
      <c r="N27" s="264"/>
      <c r="O27" s="16"/>
      <c r="P27" s="10"/>
      <c r="Q27" s="79"/>
    </row>
    <row r="28" spans="1:17" ht="36" customHeight="1" thickBot="1">
      <c r="A28" s="622" t="s">
        <v>72</v>
      </c>
      <c r="B28" s="623"/>
      <c r="C28" s="60"/>
      <c r="D28" s="60"/>
      <c r="E28" s="61"/>
      <c r="F28" s="265"/>
      <c r="G28" s="151"/>
      <c r="H28" s="264"/>
      <c r="I28" s="150"/>
      <c r="J28" s="149"/>
      <c r="K28" s="57"/>
      <c r="L28" s="57"/>
      <c r="M28" s="58"/>
      <c r="N28" s="58"/>
      <c r="O28" s="16"/>
      <c r="P28" s="10"/>
      <c r="Q28" s="79"/>
    </row>
    <row r="29" spans="1:17" ht="19.5" thickBot="1">
      <c r="A29" s="607" t="s">
        <v>28</v>
      </c>
      <c r="B29" s="608"/>
      <c r="C29" s="60"/>
      <c r="D29" s="240">
        <v>2</v>
      </c>
      <c r="E29" s="61">
        <f t="shared" ref="E29:E36" si="1">D29</f>
        <v>2</v>
      </c>
      <c r="F29" s="265" t="s">
        <v>363</v>
      </c>
      <c r="G29" s="151"/>
      <c r="H29" s="264"/>
      <c r="I29" s="150"/>
      <c r="J29" s="149"/>
      <c r="K29" s="57"/>
      <c r="L29" s="57"/>
      <c r="M29" s="58"/>
      <c r="N29" s="58"/>
      <c r="O29" s="16"/>
      <c r="P29" s="15"/>
      <c r="Q29" s="79"/>
    </row>
    <row r="30" spans="1:17" ht="19.5" thickBot="1">
      <c r="A30" s="607"/>
      <c r="B30" s="608"/>
      <c r="C30" s="60"/>
      <c r="D30" s="240"/>
      <c r="E30" s="61">
        <f t="shared" si="1"/>
        <v>0</v>
      </c>
      <c r="F30" s="265"/>
      <c r="G30" s="151"/>
      <c r="H30" s="264"/>
      <c r="I30" s="150"/>
      <c r="J30" s="149"/>
      <c r="K30" s="57"/>
      <c r="L30" s="57"/>
      <c r="M30" s="58"/>
      <c r="N30" s="58"/>
      <c r="O30" s="16"/>
      <c r="P30" s="15"/>
      <c r="Q30" s="79"/>
    </row>
    <row r="31" spans="1:17" ht="19.5" thickBot="1">
      <c r="A31" s="608"/>
      <c r="B31" s="697"/>
      <c r="C31" s="60"/>
      <c r="D31" s="240"/>
      <c r="E31" s="61">
        <f t="shared" si="1"/>
        <v>0</v>
      </c>
      <c r="F31" s="265"/>
      <c r="G31" s="151"/>
      <c r="H31" s="264"/>
      <c r="I31" s="150"/>
      <c r="J31" s="149"/>
      <c r="K31" s="57"/>
      <c r="L31" s="57"/>
      <c r="M31" s="58"/>
      <c r="N31" s="58"/>
      <c r="O31" s="16"/>
      <c r="P31" s="15"/>
      <c r="Q31" s="79"/>
    </row>
    <row r="32" spans="1:17" ht="19.5" thickBot="1">
      <c r="A32" s="608"/>
      <c r="B32" s="620"/>
      <c r="C32" s="60"/>
      <c r="D32" s="240"/>
      <c r="E32" s="61">
        <f t="shared" si="1"/>
        <v>0</v>
      </c>
      <c r="F32" s="265"/>
      <c r="G32" s="151"/>
      <c r="H32" s="264"/>
      <c r="I32" s="150"/>
      <c r="J32" s="149"/>
      <c r="K32" s="57"/>
      <c r="L32" s="57"/>
      <c r="M32" s="58"/>
      <c r="N32" s="58"/>
      <c r="O32" s="16"/>
      <c r="P32" s="15"/>
      <c r="Q32" s="79"/>
    </row>
    <row r="33" spans="1:17" ht="19.5" thickBot="1">
      <c r="A33" s="608"/>
      <c r="B33" s="620"/>
      <c r="C33" s="60"/>
      <c r="D33" s="240"/>
      <c r="E33" s="61">
        <f t="shared" si="1"/>
        <v>0</v>
      </c>
      <c r="F33" s="265"/>
      <c r="G33" s="151"/>
      <c r="H33" s="264"/>
      <c r="I33" s="150"/>
      <c r="J33" s="149"/>
      <c r="K33" s="57"/>
      <c r="L33" s="57"/>
      <c r="M33" s="58"/>
      <c r="N33" s="58"/>
      <c r="O33" s="16"/>
      <c r="P33" s="15"/>
      <c r="Q33" s="79"/>
    </row>
    <row r="34" spans="1:17" ht="19.5" thickBot="1">
      <c r="A34" s="607"/>
      <c r="B34" s="608"/>
      <c r="C34" s="60"/>
      <c r="D34" s="240"/>
      <c r="E34" s="61">
        <f t="shared" si="1"/>
        <v>0</v>
      </c>
      <c r="F34" s="265"/>
      <c r="G34" s="151"/>
      <c r="H34" s="264"/>
      <c r="I34" s="150"/>
      <c r="J34" s="149"/>
      <c r="K34" s="57"/>
      <c r="L34" s="57"/>
      <c r="M34" s="58"/>
      <c r="N34" s="58"/>
      <c r="O34" s="16"/>
      <c r="P34" s="15"/>
      <c r="Q34" s="79"/>
    </row>
    <row r="35" spans="1:17" ht="19.5" thickBot="1">
      <c r="A35" s="607"/>
      <c r="B35" s="608"/>
      <c r="C35" s="60"/>
      <c r="D35" s="240"/>
      <c r="E35" s="61">
        <f t="shared" si="1"/>
        <v>0</v>
      </c>
      <c r="F35" s="265"/>
      <c r="G35" s="151"/>
      <c r="H35" s="264"/>
      <c r="I35" s="150"/>
      <c r="J35" s="149"/>
      <c r="K35" s="57"/>
      <c r="L35" s="57"/>
      <c r="M35" s="58"/>
      <c r="N35" s="58"/>
      <c r="O35" s="16"/>
      <c r="P35" s="15"/>
      <c r="Q35" s="79"/>
    </row>
    <row r="36" spans="1:17" ht="19.5" thickBot="1">
      <c r="A36" s="609"/>
      <c r="B36" s="610"/>
      <c r="C36" s="60"/>
      <c r="D36" s="240"/>
      <c r="E36" s="61">
        <f t="shared" si="1"/>
        <v>0</v>
      </c>
      <c r="F36" s="265"/>
      <c r="G36" s="151"/>
      <c r="H36" s="264"/>
      <c r="I36" s="150"/>
      <c r="J36" s="149"/>
      <c r="K36" s="57"/>
      <c r="L36" s="57"/>
      <c r="M36" s="58"/>
      <c r="N36" s="58"/>
      <c r="O36" s="16"/>
      <c r="P36" s="15"/>
      <c r="Q36" s="79"/>
    </row>
    <row r="37" spans="1:17" ht="45.75" thickBot="1">
      <c r="A37" s="582" t="s">
        <v>26</v>
      </c>
      <c r="B37" s="583"/>
      <c r="C37" s="43">
        <f>SUM(C10:C36)</f>
        <v>32.5</v>
      </c>
      <c r="D37" s="43">
        <f>SUM(D10:D36)</f>
        <v>3.5</v>
      </c>
      <c r="E37" s="43">
        <f>C37+D37</f>
        <v>36</v>
      </c>
      <c r="F37" s="23" t="s">
        <v>44</v>
      </c>
      <c r="G37" s="24" t="s">
        <v>45</v>
      </c>
    </row>
    <row r="38" spans="1:17" ht="21.75" thickBot="1">
      <c r="A38" s="7" t="s">
        <v>32</v>
      </c>
      <c r="B38" s="7"/>
      <c r="C38" s="21">
        <v>32.5</v>
      </c>
      <c r="D38" s="21">
        <v>0.5</v>
      </c>
      <c r="E38" s="21">
        <v>33</v>
      </c>
      <c r="F38" s="20">
        <v>9</v>
      </c>
      <c r="G38" s="20">
        <v>42</v>
      </c>
    </row>
    <row r="39" spans="1:17" ht="21.75" thickBot="1">
      <c r="A39" s="7" t="s">
        <v>33</v>
      </c>
      <c r="B39" s="7"/>
      <c r="C39" s="21">
        <v>32.5</v>
      </c>
      <c r="D39" s="100">
        <v>3.5</v>
      </c>
      <c r="E39" s="21">
        <v>36</v>
      </c>
      <c r="F39" s="20">
        <v>6</v>
      </c>
      <c r="G39" s="20">
        <v>42</v>
      </c>
    </row>
    <row r="40" spans="1:17" ht="15.75" thickBot="1"/>
    <row r="41" spans="1:17" ht="15.75" thickBot="1">
      <c r="A41" s="685" t="s">
        <v>240</v>
      </c>
      <c r="B41" s="686"/>
    </row>
    <row r="42" spans="1:17" ht="48.75" customHeight="1" thickBot="1">
      <c r="A42" s="26" t="s">
        <v>46</v>
      </c>
      <c r="B42" s="197" t="s">
        <v>237</v>
      </c>
      <c r="C42" s="201" t="s">
        <v>238</v>
      </c>
      <c r="D42" s="603" t="s">
        <v>49</v>
      </c>
      <c r="E42" s="604"/>
      <c r="F42" s="604"/>
      <c r="G42" s="605"/>
      <c r="H42" s="580" t="s">
        <v>53</v>
      </c>
      <c r="I42" s="581"/>
      <c r="J42" s="581"/>
      <c r="K42" s="581"/>
    </row>
    <row r="43" spans="1:17" s="12" customFormat="1" ht="210.75" thickBot="1">
      <c r="A43" s="656" t="s">
        <v>609</v>
      </c>
      <c r="B43" s="328" t="s">
        <v>472</v>
      </c>
      <c r="C43" s="28">
        <v>3</v>
      </c>
      <c r="D43" s="687" t="s">
        <v>494</v>
      </c>
      <c r="E43" s="688"/>
      <c r="F43" s="688"/>
      <c r="G43" s="689"/>
      <c r="H43" s="664" t="s">
        <v>495</v>
      </c>
      <c r="I43" s="665"/>
      <c r="J43" s="665"/>
      <c r="K43" s="665"/>
    </row>
    <row r="44" spans="1:17" s="12" customFormat="1" ht="105.75" thickBot="1">
      <c r="A44" s="656"/>
      <c r="B44" s="508" t="s">
        <v>616</v>
      </c>
      <c r="C44" s="28">
        <v>3</v>
      </c>
      <c r="D44" s="687" t="s">
        <v>500</v>
      </c>
      <c r="E44" s="688"/>
      <c r="F44" s="688"/>
      <c r="G44" s="689"/>
      <c r="H44" s="664" t="s">
        <v>493</v>
      </c>
      <c r="I44" s="665"/>
      <c r="J44" s="665"/>
      <c r="K44" s="665"/>
    </row>
    <row r="45" spans="1:17" s="12" customFormat="1" ht="16.5" thickBot="1">
      <c r="A45" s="656"/>
      <c r="B45" s="302"/>
      <c r="C45" s="28"/>
      <c r="D45" s="687"/>
      <c r="E45" s="688"/>
      <c r="F45" s="688"/>
      <c r="G45" s="689"/>
      <c r="H45" s="664"/>
      <c r="I45" s="665"/>
      <c r="J45" s="665"/>
      <c r="K45" s="665"/>
    </row>
    <row r="46" spans="1:17" s="12" customFormat="1" ht="109.9" customHeight="1" thickBot="1">
      <c r="A46" s="657"/>
      <c r="B46" s="273" t="s">
        <v>432</v>
      </c>
      <c r="C46" s="12">
        <v>3</v>
      </c>
      <c r="D46" s="687" t="s">
        <v>360</v>
      </c>
      <c r="E46" s="688"/>
      <c r="F46" s="688"/>
      <c r="G46" s="689"/>
      <c r="H46" s="664" t="s">
        <v>497</v>
      </c>
      <c r="I46" s="665"/>
      <c r="J46" s="665"/>
      <c r="K46" s="665"/>
    </row>
    <row r="47" spans="1:17" s="12" customFormat="1" ht="16.5" thickBot="1">
      <c r="A47" s="656"/>
      <c r="B47" s="224"/>
      <c r="C47" s="28"/>
      <c r="D47" s="687"/>
      <c r="E47" s="688"/>
      <c r="F47" s="688"/>
      <c r="G47" s="689"/>
      <c r="H47" s="664"/>
      <c r="I47" s="665"/>
      <c r="J47" s="665"/>
      <c r="K47" s="665"/>
    </row>
    <row r="48" spans="1:17" s="12" customFormat="1" ht="16.5" thickBot="1">
      <c r="A48" s="656"/>
      <c r="B48" s="224"/>
      <c r="C48" s="28"/>
      <c r="D48" s="687"/>
      <c r="E48" s="688"/>
      <c r="F48" s="688"/>
      <c r="G48" s="689"/>
      <c r="H48" s="664"/>
      <c r="I48" s="665"/>
      <c r="J48" s="665"/>
      <c r="K48" s="665"/>
    </row>
    <row r="49" spans="1:11" s="12" customFormat="1" ht="16.5" thickBot="1">
      <c r="A49" s="656"/>
      <c r="B49" s="222"/>
      <c r="C49" s="28"/>
      <c r="D49" s="687"/>
      <c r="E49" s="688"/>
      <c r="F49" s="688"/>
      <c r="G49" s="689"/>
      <c r="H49" s="664"/>
      <c r="I49" s="665"/>
      <c r="J49" s="665"/>
      <c r="K49" s="665"/>
    </row>
    <row r="50" spans="1:11" s="12" customFormat="1" ht="90.75" thickBot="1">
      <c r="A50" s="656" t="s">
        <v>610</v>
      </c>
      <c r="B50" s="518" t="s">
        <v>615</v>
      </c>
      <c r="C50" s="28">
        <v>3</v>
      </c>
      <c r="D50" s="687" t="s">
        <v>374</v>
      </c>
      <c r="E50" s="688"/>
      <c r="F50" s="688"/>
      <c r="G50" s="689"/>
      <c r="H50" s="664" t="s">
        <v>493</v>
      </c>
      <c r="I50" s="665"/>
      <c r="J50" s="665"/>
      <c r="K50" s="665"/>
    </row>
    <row r="51" spans="1:11" s="12" customFormat="1" ht="16.5" thickBot="1">
      <c r="A51" s="656"/>
      <c r="B51" s="320"/>
      <c r="C51" s="28"/>
      <c r="D51" s="687"/>
      <c r="E51" s="688"/>
      <c r="F51" s="688"/>
      <c r="G51" s="689"/>
      <c r="H51" s="664"/>
      <c r="I51" s="665"/>
      <c r="J51" s="665"/>
      <c r="K51" s="665"/>
    </row>
    <row r="52" spans="1:11" s="12" customFormat="1" ht="16.5" thickBot="1">
      <c r="A52" s="656"/>
      <c r="B52" s="48"/>
      <c r="C52" s="28"/>
      <c r="D52" s="687"/>
      <c r="E52" s="688"/>
      <c r="F52" s="688"/>
      <c r="G52" s="689"/>
      <c r="H52" s="664"/>
      <c r="I52" s="665"/>
      <c r="J52" s="665"/>
      <c r="K52" s="665"/>
    </row>
    <row r="53" spans="1:11" s="12" customFormat="1" ht="16.5" thickBot="1">
      <c r="A53" s="656"/>
      <c r="B53" s="48"/>
      <c r="C53" s="28"/>
      <c r="D53" s="687"/>
      <c r="E53" s="688"/>
      <c r="F53" s="688"/>
      <c r="G53" s="689"/>
      <c r="H53" s="664"/>
      <c r="I53" s="665"/>
      <c r="J53" s="665"/>
      <c r="K53" s="665"/>
    </row>
    <row r="54" spans="1:11" s="12" customFormat="1" ht="16.5" thickBot="1">
      <c r="A54" s="656"/>
      <c r="B54" s="48"/>
      <c r="C54" s="28"/>
      <c r="D54" s="687"/>
      <c r="E54" s="688"/>
      <c r="F54" s="688"/>
      <c r="G54" s="689"/>
      <c r="H54" s="664"/>
      <c r="I54" s="665"/>
      <c r="J54" s="665"/>
      <c r="K54" s="665"/>
    </row>
    <row r="55" spans="1:11" s="12" customFormat="1" ht="16.5" thickBot="1">
      <c r="A55" s="658"/>
      <c r="B55" s="218"/>
      <c r="C55" s="206"/>
      <c r="D55" s="693"/>
      <c r="E55" s="694"/>
      <c r="F55" s="694"/>
      <c r="G55" s="695"/>
      <c r="H55" s="666"/>
      <c r="I55" s="667"/>
      <c r="J55" s="667"/>
      <c r="K55" s="667"/>
    </row>
    <row r="56" spans="1:11" s="12" customFormat="1" ht="16.149999999999999" customHeight="1" thickBot="1">
      <c r="A56" s="656" t="s">
        <v>188</v>
      </c>
      <c r="B56" s="116"/>
      <c r="C56" s="219"/>
      <c r="D56" s="671"/>
      <c r="E56" s="671"/>
      <c r="F56" s="671"/>
      <c r="G56" s="671"/>
      <c r="H56" s="668"/>
      <c r="I56" s="669"/>
      <c r="J56" s="669"/>
      <c r="K56" s="670"/>
    </row>
    <row r="57" spans="1:11" s="12" customFormat="1" ht="16.5" thickBot="1">
      <c r="A57" s="656"/>
      <c r="B57" s="329"/>
      <c r="C57" s="200"/>
      <c r="D57" s="672"/>
      <c r="E57" s="672"/>
      <c r="F57" s="672"/>
      <c r="G57" s="672"/>
      <c r="H57" s="661"/>
      <c r="I57" s="662"/>
      <c r="J57" s="662"/>
      <c r="K57" s="663"/>
    </row>
    <row r="58" spans="1:11" s="12" customFormat="1" ht="15.75">
      <c r="A58" s="656"/>
      <c r="B58" s="17"/>
      <c r="C58" s="200"/>
      <c r="D58" s="672"/>
      <c r="E58" s="672"/>
      <c r="F58" s="672"/>
      <c r="G58" s="672"/>
      <c r="H58" s="661"/>
      <c r="I58" s="662"/>
      <c r="J58" s="662"/>
      <c r="K58" s="663"/>
    </row>
    <row r="59" spans="1:11" s="12" customFormat="1" ht="15.75">
      <c r="A59" s="656"/>
      <c r="B59" s="17"/>
      <c r="C59" s="200"/>
      <c r="D59" s="672"/>
      <c r="E59" s="672"/>
      <c r="F59" s="672"/>
      <c r="G59" s="672"/>
      <c r="H59" s="661"/>
      <c r="I59" s="662"/>
      <c r="J59" s="662"/>
      <c r="K59" s="663"/>
    </row>
    <row r="60" spans="1:11" s="12" customFormat="1" ht="15.75">
      <c r="A60" s="656"/>
      <c r="B60" s="387"/>
      <c r="C60" s="384"/>
      <c r="D60" s="373"/>
      <c r="F60" s="388"/>
      <c r="H60" s="320"/>
      <c r="I60" s="389"/>
      <c r="J60" s="389"/>
      <c r="K60" s="390"/>
    </row>
    <row r="61" spans="1:11" ht="18.75">
      <c r="A61" s="658"/>
      <c r="C61" s="208"/>
      <c r="D61" s="673"/>
      <c r="E61" s="653"/>
      <c r="F61" s="653"/>
      <c r="G61" s="674"/>
      <c r="H61" s="673"/>
      <c r="I61" s="653"/>
      <c r="J61" s="653"/>
      <c r="K61" s="654"/>
    </row>
    <row r="62" spans="1:11" ht="19.5" thickBot="1">
      <c r="A62" s="220"/>
      <c r="B62" s="207" t="s">
        <v>26</v>
      </c>
      <c r="C62" s="221">
        <v>12</v>
      </c>
      <c r="D62" s="649"/>
      <c r="E62" s="650"/>
      <c r="F62" s="650"/>
      <c r="G62" s="651"/>
      <c r="H62" s="649"/>
      <c r="I62" s="650"/>
      <c r="J62" s="650"/>
      <c r="K62" s="655"/>
    </row>
    <row r="63" spans="1:11" ht="15.75" thickBot="1">
      <c r="A63" s="575" t="s">
        <v>69</v>
      </c>
      <c r="B63" s="575"/>
    </row>
    <row r="64" spans="1:11" ht="52.5" customHeight="1" thickBot="1">
      <c r="A64" s="714" t="s">
        <v>54</v>
      </c>
      <c r="B64" s="715"/>
      <c r="C64" s="716"/>
      <c r="D64" s="29" t="s">
        <v>51</v>
      </c>
      <c r="E64" s="36" t="s">
        <v>55</v>
      </c>
      <c r="F64" s="717" t="s">
        <v>2</v>
      </c>
      <c r="G64" s="718"/>
      <c r="H64" s="718"/>
      <c r="I64" s="718"/>
      <c r="J64" s="718"/>
      <c r="K64" s="719"/>
    </row>
    <row r="65" spans="1:11" s="12" customFormat="1" ht="16.5" thickBot="1">
      <c r="A65" s="687" t="s">
        <v>502</v>
      </c>
      <c r="B65" s="688"/>
      <c r="C65" s="689"/>
      <c r="D65" s="31">
        <v>0.5</v>
      </c>
      <c r="E65" s="35" t="s">
        <v>535</v>
      </c>
      <c r="F65" s="600" t="s">
        <v>505</v>
      </c>
      <c r="G65" s="601"/>
      <c r="H65" s="601"/>
      <c r="I65" s="601"/>
      <c r="J65" s="601"/>
      <c r="K65" s="602"/>
    </row>
    <row r="66" spans="1:11" s="12" customFormat="1" ht="16.5" thickBot="1">
      <c r="A66" s="687" t="s">
        <v>482</v>
      </c>
      <c r="B66" s="688"/>
      <c r="C66" s="689"/>
      <c r="D66" s="31">
        <v>0.5</v>
      </c>
      <c r="E66" s="35" t="s">
        <v>535</v>
      </c>
      <c r="F66" s="601" t="s">
        <v>506</v>
      </c>
      <c r="G66" s="710"/>
      <c r="H66" s="710"/>
      <c r="I66" s="710"/>
      <c r="J66" s="710"/>
      <c r="K66" s="711"/>
    </row>
    <row r="67" spans="1:11" s="12" customFormat="1" ht="16.5" thickBot="1">
      <c r="A67" s="687" t="s">
        <v>503</v>
      </c>
      <c r="B67" s="688"/>
      <c r="C67" s="689"/>
      <c r="D67" s="31">
        <v>0.5</v>
      </c>
      <c r="E67" s="35" t="s">
        <v>535</v>
      </c>
      <c r="F67" s="601" t="s">
        <v>507</v>
      </c>
      <c r="G67" s="710"/>
      <c r="H67" s="710"/>
      <c r="I67" s="710"/>
      <c r="J67" s="710"/>
      <c r="K67" s="711"/>
    </row>
    <row r="68" spans="1:11" s="12" customFormat="1" ht="16.5" thickBot="1">
      <c r="A68" s="687" t="s">
        <v>504</v>
      </c>
      <c r="B68" s="688"/>
      <c r="C68" s="689"/>
      <c r="D68" s="31">
        <v>0.5</v>
      </c>
      <c r="E68" s="35" t="s">
        <v>535</v>
      </c>
      <c r="F68" s="601" t="s">
        <v>508</v>
      </c>
      <c r="G68" s="710"/>
      <c r="H68" s="710"/>
      <c r="I68" s="710"/>
      <c r="J68" s="710"/>
      <c r="K68" s="711"/>
    </row>
    <row r="69" spans="1:11" s="12" customFormat="1" ht="16.5" thickBot="1">
      <c r="A69" s="373" t="s">
        <v>483</v>
      </c>
      <c r="B69" s="373"/>
      <c r="C69" s="373"/>
      <c r="D69" s="31">
        <v>1.5</v>
      </c>
      <c r="E69" s="35" t="s">
        <v>535</v>
      </c>
      <c r="F69" s="601" t="s">
        <v>548</v>
      </c>
      <c r="G69" s="710"/>
      <c r="H69" s="710"/>
      <c r="I69" s="710"/>
      <c r="J69" s="710"/>
      <c r="K69" s="711"/>
    </row>
    <row r="70" spans="1:11" s="12" customFormat="1" ht="16.5" thickBot="1">
      <c r="A70" s="373" t="s">
        <v>487</v>
      </c>
      <c r="B70" s="373"/>
      <c r="C70" s="373"/>
      <c r="D70" s="31">
        <v>2.5</v>
      </c>
      <c r="E70" s="35" t="s">
        <v>535</v>
      </c>
      <c r="F70" s="601" t="s">
        <v>549</v>
      </c>
      <c r="G70" s="710"/>
      <c r="H70" s="710"/>
      <c r="I70" s="710"/>
      <c r="J70" s="710"/>
      <c r="K70" s="711"/>
    </row>
    <row r="71" spans="1:11" ht="16.5" thickBot="1">
      <c r="B71" s="712" t="s">
        <v>26</v>
      </c>
      <c r="C71" s="713"/>
      <c r="D71" s="30">
        <f>SUM(D65:D70)</f>
        <v>6</v>
      </c>
    </row>
  </sheetData>
  <sheetProtection formatRows="0"/>
  <mergeCells count="90">
    <mergeCell ref="D57:G57"/>
    <mergeCell ref="H58:K58"/>
    <mergeCell ref="D59:G59"/>
    <mergeCell ref="H59:K59"/>
    <mergeCell ref="H62:K62"/>
    <mergeCell ref="D62:G62"/>
    <mergeCell ref="H61:K61"/>
    <mergeCell ref="F70:K70"/>
    <mergeCell ref="B71:C71"/>
    <mergeCell ref="A63:B63"/>
    <mergeCell ref="A67:C67"/>
    <mergeCell ref="F67:K67"/>
    <mergeCell ref="A68:C68"/>
    <mergeCell ref="F68:K68"/>
    <mergeCell ref="F69:K69"/>
    <mergeCell ref="A64:C64"/>
    <mergeCell ref="F64:K64"/>
    <mergeCell ref="A65:C65"/>
    <mergeCell ref="F65:K65"/>
    <mergeCell ref="A66:C66"/>
    <mergeCell ref="F66:K66"/>
    <mergeCell ref="A34:B34"/>
    <mergeCell ref="D48:G48"/>
    <mergeCell ref="H48:K48"/>
    <mergeCell ref="D49:G49"/>
    <mergeCell ref="H49:K49"/>
    <mergeCell ref="H45:K45"/>
    <mergeCell ref="D42:G42"/>
    <mergeCell ref="H42:K42"/>
    <mergeCell ref="D43:G43"/>
    <mergeCell ref="H43:K43"/>
    <mergeCell ref="A35:B35"/>
    <mergeCell ref="A36:B36"/>
    <mergeCell ref="A37:B37"/>
    <mergeCell ref="H44:K44"/>
    <mergeCell ref="A41:B41"/>
    <mergeCell ref="H46:K46"/>
    <mergeCell ref="A31:B31"/>
    <mergeCell ref="O7:Q7"/>
    <mergeCell ref="P8:Q8"/>
    <mergeCell ref="A32:B32"/>
    <mergeCell ref="A33:B33"/>
    <mergeCell ref="A13:A16"/>
    <mergeCell ref="M8:M9"/>
    <mergeCell ref="N8:N9"/>
    <mergeCell ref="A28:B28"/>
    <mergeCell ref="A29:B29"/>
    <mergeCell ref="A30:B30"/>
    <mergeCell ref="O8:O9"/>
    <mergeCell ref="C2:N2"/>
    <mergeCell ref="A17:A20"/>
    <mergeCell ref="A21:A23"/>
    <mergeCell ref="C8:C9"/>
    <mergeCell ref="D8:D9"/>
    <mergeCell ref="F8:G8"/>
    <mergeCell ref="H8:H9"/>
    <mergeCell ref="I8:I9"/>
    <mergeCell ref="J8:J9"/>
    <mergeCell ref="K8:L8"/>
    <mergeCell ref="A10:A11"/>
    <mergeCell ref="A7:A9"/>
    <mergeCell ref="B7:B9"/>
    <mergeCell ref="C7:D7"/>
    <mergeCell ref="E7:E9"/>
    <mergeCell ref="F7:N7"/>
    <mergeCell ref="A50:A55"/>
    <mergeCell ref="A56:A61"/>
    <mergeCell ref="D61:G61"/>
    <mergeCell ref="D44:G44"/>
    <mergeCell ref="D50:G50"/>
    <mergeCell ref="D52:G52"/>
    <mergeCell ref="D53:G53"/>
    <mergeCell ref="D54:G54"/>
    <mergeCell ref="D55:G55"/>
    <mergeCell ref="D56:G56"/>
    <mergeCell ref="D45:G45"/>
    <mergeCell ref="A43:A49"/>
    <mergeCell ref="D51:G51"/>
    <mergeCell ref="D58:G58"/>
    <mergeCell ref="D46:G46"/>
    <mergeCell ref="D47:G47"/>
    <mergeCell ref="H54:K54"/>
    <mergeCell ref="H55:K55"/>
    <mergeCell ref="H56:K56"/>
    <mergeCell ref="H57:K57"/>
    <mergeCell ref="H47:K47"/>
    <mergeCell ref="H50:K50"/>
    <mergeCell ref="H51:K51"/>
    <mergeCell ref="H52:K52"/>
    <mergeCell ref="H53:K53"/>
  </mergeCells>
  <hyperlinks>
    <hyperlink ref="B43" r:id="rId1" display="Программа курса внеурочной деятельности &quot;Функциональная грамотность: учимся для жизни&quot; (основное общее образование). - М.: ИСРО РАО, 2022. https://edsoo.ru/wp-content/uploads/2023/08/ВУД_Программа-курса-внеурочной-деятельности.-Функциональная-грамотность-"/>
    <hyperlink ref="H15" r:id="rId2"/>
    <hyperlink ref="H16" r:id="rId3"/>
    <hyperlink ref="H24" r:id="rId4"/>
    <hyperlink ref="H21" r:id="rId5"/>
    <hyperlink ref="H22" r:id="rId6"/>
    <hyperlink ref="H25" r:id="rId7"/>
    <hyperlink ref="H18" r:id="rId8"/>
    <hyperlink ref="B50" r:id="rId9" display="https://edsoo.ru/wp-content/uploads/2025/08/rov_2025.pdf"/>
    <hyperlink ref="B44" r:id="rId10" display="https://edsoo.ru/wp-content/uploads/2025/08/rmg_2025.pdf"/>
    <hyperlink ref="H13" r:id="rId11"/>
    <hyperlink ref="H19" r:id="rId12"/>
    <hyperlink ref="H14" r:id="rId13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 r:id="rId14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4"/>
  <sheetViews>
    <sheetView topLeftCell="D16" zoomScale="70" zoomScaleNormal="70" workbookViewId="0">
      <selection activeCell="D17" sqref="D17"/>
    </sheetView>
  </sheetViews>
  <sheetFormatPr defaultColWidth="11.42578125" defaultRowHeight="15"/>
  <cols>
    <col min="2" max="2" width="5" customWidth="1"/>
    <col min="3" max="3" width="37" customWidth="1"/>
    <col min="4" max="4" width="103.42578125" style="32" customWidth="1"/>
    <col min="5" max="17" width="11.28515625" customWidth="1"/>
    <col min="18" max="18" width="10.85546875" customWidth="1"/>
    <col min="19" max="19" width="11.85546875" customWidth="1"/>
    <col min="20" max="20" width="23.42578125" customWidth="1"/>
  </cols>
  <sheetData>
    <row r="2" spans="1:20" ht="20.25">
      <c r="A2" s="564" t="s">
        <v>471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87"/>
      <c r="Q2" s="87"/>
      <c r="R2" s="87"/>
      <c r="S2" s="87"/>
      <c r="T2" s="87"/>
    </row>
    <row r="3" spans="1:20">
      <c r="E3" s="303" t="s">
        <v>39</v>
      </c>
      <c r="F3" s="303"/>
      <c r="G3" s="32" t="s">
        <v>441</v>
      </c>
      <c r="H3" s="303"/>
      <c r="I3" s="303"/>
      <c r="J3" s="303"/>
      <c r="K3" s="303"/>
      <c r="L3" s="303"/>
      <c r="M3" s="303"/>
      <c r="N3" s="303"/>
      <c r="O3" s="13"/>
      <c r="P3" s="12"/>
      <c r="Q3" s="12"/>
      <c r="R3" s="12"/>
      <c r="S3" s="12"/>
    </row>
    <row r="4" spans="1:20">
      <c r="E4" s="303" t="s">
        <v>40</v>
      </c>
      <c r="F4" s="303"/>
      <c r="G4" s="32">
        <v>34</v>
      </c>
      <c r="H4" s="303"/>
      <c r="I4" s="303"/>
      <c r="J4" s="303"/>
      <c r="K4" s="303"/>
      <c r="L4" s="303"/>
      <c r="M4" s="303"/>
      <c r="N4" s="303"/>
      <c r="O4" s="13"/>
      <c r="P4" s="12"/>
      <c r="Q4" s="12"/>
      <c r="R4" s="12"/>
      <c r="S4" s="12"/>
    </row>
    <row r="5" spans="1:20" ht="2.4500000000000002" customHeight="1" thickBot="1">
      <c r="E5" s="303"/>
      <c r="F5" s="303"/>
      <c r="G5" s="32"/>
      <c r="H5" s="303"/>
      <c r="I5" s="303"/>
      <c r="J5" s="303"/>
      <c r="K5" s="303"/>
      <c r="L5" s="303"/>
      <c r="M5" s="303"/>
      <c r="N5" s="303"/>
      <c r="O5" s="13"/>
      <c r="P5" s="12"/>
      <c r="Q5" s="12"/>
      <c r="R5" s="12"/>
      <c r="S5" s="12"/>
    </row>
    <row r="6" spans="1:20" ht="15.75" hidden="1" thickBot="1">
      <c r="E6" s="303"/>
      <c r="F6" s="303"/>
      <c r="G6" s="32"/>
      <c r="H6" s="303"/>
      <c r="I6" s="303"/>
      <c r="J6" s="303"/>
      <c r="K6" s="303"/>
      <c r="L6" s="303"/>
      <c r="M6" s="303"/>
      <c r="N6" s="303"/>
      <c r="O6" s="13"/>
      <c r="P6" s="12"/>
      <c r="Q6" s="12"/>
      <c r="R6" s="12"/>
      <c r="S6" s="12"/>
    </row>
    <row r="7" spans="1:20" ht="15.75" hidden="1" thickBot="1">
      <c r="D7" s="339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13"/>
      <c r="P7" s="12"/>
      <c r="Q7" s="12"/>
      <c r="R7" s="12"/>
      <c r="S7" s="12"/>
    </row>
    <row r="8" spans="1:20" ht="38.25" thickBot="1">
      <c r="B8" s="321"/>
      <c r="C8" s="375" t="s">
        <v>168</v>
      </c>
      <c r="D8" s="376" t="s">
        <v>47</v>
      </c>
      <c r="E8" s="377" t="s">
        <v>159</v>
      </c>
      <c r="F8" s="386" t="s">
        <v>160</v>
      </c>
      <c r="G8" s="386" t="s">
        <v>440</v>
      </c>
      <c r="H8" s="377" t="s">
        <v>161</v>
      </c>
      <c r="I8" s="377" t="s">
        <v>162</v>
      </c>
      <c r="J8" s="377" t="s">
        <v>439</v>
      </c>
      <c r="K8" s="377" t="s">
        <v>163</v>
      </c>
      <c r="L8" s="377" t="s">
        <v>438</v>
      </c>
      <c r="M8" s="377" t="s">
        <v>442</v>
      </c>
      <c r="N8" s="377" t="s">
        <v>164</v>
      </c>
      <c r="O8" s="377" t="s">
        <v>437</v>
      </c>
      <c r="P8" s="377" t="s">
        <v>165</v>
      </c>
      <c r="Q8" s="378" t="s">
        <v>166</v>
      </c>
      <c r="R8" s="379" t="s">
        <v>167</v>
      </c>
    </row>
    <row r="9" spans="1:20" ht="50.25" customHeight="1">
      <c r="B9" s="374"/>
      <c r="C9" s="721" t="s">
        <v>158</v>
      </c>
      <c r="D9" s="721"/>
      <c r="E9" s="344">
        <v>7</v>
      </c>
      <c r="F9" s="344">
        <v>7</v>
      </c>
      <c r="G9" s="344">
        <v>7</v>
      </c>
      <c r="H9" s="344">
        <v>7</v>
      </c>
      <c r="I9" s="344">
        <v>7</v>
      </c>
      <c r="J9" s="344">
        <v>7</v>
      </c>
      <c r="K9" s="344">
        <v>7</v>
      </c>
      <c r="L9" s="344">
        <v>7</v>
      </c>
      <c r="M9" s="344">
        <v>7</v>
      </c>
      <c r="N9" s="344">
        <v>4</v>
      </c>
      <c r="O9" s="344">
        <v>4</v>
      </c>
      <c r="P9" s="344">
        <v>4</v>
      </c>
      <c r="Q9" s="344">
        <v>4</v>
      </c>
      <c r="R9" s="344">
        <v>4</v>
      </c>
      <c r="S9" s="381">
        <f>SUM(E9:R9)</f>
        <v>83</v>
      </c>
    </row>
    <row r="10" spans="1:20" ht="41.25" customHeight="1" thickBot="1">
      <c r="B10" s="367">
        <v>1</v>
      </c>
      <c r="C10" s="501" t="s">
        <v>611</v>
      </c>
      <c r="D10" s="380" t="s">
        <v>436</v>
      </c>
      <c r="E10" s="472">
        <v>1</v>
      </c>
      <c r="F10" s="472">
        <v>1</v>
      </c>
      <c r="G10" s="472">
        <v>1</v>
      </c>
      <c r="H10" s="472">
        <v>1</v>
      </c>
      <c r="I10" s="473">
        <v>1</v>
      </c>
      <c r="J10" s="472">
        <v>1</v>
      </c>
      <c r="K10" s="472">
        <v>1</v>
      </c>
      <c r="L10" s="472">
        <v>1</v>
      </c>
      <c r="M10" s="472">
        <v>1</v>
      </c>
      <c r="N10" s="472">
        <v>1</v>
      </c>
      <c r="O10" s="472">
        <v>1</v>
      </c>
      <c r="P10" s="472">
        <v>1</v>
      </c>
      <c r="Q10" s="472">
        <v>1</v>
      </c>
      <c r="R10" s="472">
        <v>1</v>
      </c>
    </row>
    <row r="11" spans="1:20" ht="41.25" customHeight="1">
      <c r="B11" s="729">
        <v>2</v>
      </c>
      <c r="C11" s="723" t="s">
        <v>171</v>
      </c>
      <c r="D11" s="370" t="s">
        <v>435</v>
      </c>
      <c r="E11" s="440"/>
      <c r="F11" s="441"/>
      <c r="G11" s="441"/>
      <c r="H11" s="474">
        <v>1</v>
      </c>
      <c r="I11" s="474">
        <v>1</v>
      </c>
      <c r="J11" s="474">
        <v>1</v>
      </c>
      <c r="K11" s="474">
        <v>1</v>
      </c>
      <c r="L11" s="474">
        <v>1</v>
      </c>
      <c r="M11" s="474">
        <v>1</v>
      </c>
      <c r="N11" s="474">
        <v>1</v>
      </c>
      <c r="O11" s="472">
        <v>1</v>
      </c>
      <c r="P11" s="472">
        <v>1</v>
      </c>
      <c r="Q11" s="472">
        <v>1</v>
      </c>
      <c r="R11" s="472">
        <v>1</v>
      </c>
    </row>
    <row r="12" spans="1:20" ht="41.25" customHeight="1">
      <c r="B12" s="730"/>
      <c r="C12" s="724"/>
      <c r="D12" s="273" t="s">
        <v>409</v>
      </c>
      <c r="E12" s="438">
        <v>1</v>
      </c>
      <c r="F12" s="439">
        <v>1</v>
      </c>
      <c r="G12" s="439">
        <v>1</v>
      </c>
      <c r="H12" s="438">
        <v>1</v>
      </c>
      <c r="I12" s="438">
        <v>1</v>
      </c>
      <c r="J12" s="438">
        <v>1</v>
      </c>
      <c r="K12" s="438"/>
      <c r="L12" s="438"/>
      <c r="M12" s="438"/>
      <c r="N12" s="438"/>
      <c r="O12" s="440"/>
      <c r="P12" s="440"/>
      <c r="Q12" s="440"/>
      <c r="R12" s="442"/>
    </row>
    <row r="13" spans="1:20" ht="41.25" customHeight="1">
      <c r="B13" s="730"/>
      <c r="C13" s="724"/>
      <c r="D13" s="371" t="s">
        <v>473</v>
      </c>
      <c r="E13" s="475">
        <v>1</v>
      </c>
      <c r="F13" s="475">
        <v>1</v>
      </c>
      <c r="G13" s="475">
        <v>1</v>
      </c>
      <c r="H13" s="445"/>
      <c r="I13" s="445"/>
      <c r="J13" s="440"/>
      <c r="K13" s="440"/>
      <c r="L13" s="440"/>
      <c r="M13" s="440"/>
      <c r="N13" s="459"/>
      <c r="O13" s="461"/>
      <c r="P13" s="461"/>
      <c r="Q13" s="459"/>
      <c r="R13" s="462"/>
    </row>
    <row r="14" spans="1:20" ht="41.25" customHeight="1">
      <c r="B14" s="730"/>
      <c r="C14" s="724"/>
      <c r="D14" s="372" t="s">
        <v>625</v>
      </c>
      <c r="E14" s="445"/>
      <c r="F14" s="444"/>
      <c r="G14" s="444"/>
      <c r="H14" s="445"/>
      <c r="I14" s="445"/>
      <c r="J14" s="440"/>
      <c r="K14" s="440"/>
      <c r="L14" s="440"/>
      <c r="M14" s="440"/>
      <c r="N14" s="443">
        <v>0.5</v>
      </c>
      <c r="O14" s="443">
        <v>0.5</v>
      </c>
      <c r="P14" s="438"/>
      <c r="Q14" s="440"/>
      <c r="R14" s="438"/>
    </row>
    <row r="15" spans="1:20" ht="41.25" customHeight="1" thickBot="1">
      <c r="B15" s="730"/>
      <c r="C15" s="724"/>
      <c r="D15" s="345" t="s">
        <v>434</v>
      </c>
      <c r="E15" s="463">
        <v>1</v>
      </c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465"/>
    </row>
    <row r="16" spans="1:20" ht="41.25" customHeight="1" thickBot="1">
      <c r="B16" s="730"/>
      <c r="C16" s="724"/>
      <c r="D16" s="345" t="s">
        <v>433</v>
      </c>
      <c r="E16" s="466"/>
      <c r="F16" s="489"/>
      <c r="G16" s="467"/>
      <c r="H16" s="467"/>
      <c r="I16" s="467">
        <v>1</v>
      </c>
      <c r="J16" s="458"/>
      <c r="K16" s="466"/>
      <c r="L16" s="467">
        <v>1</v>
      </c>
      <c r="M16" s="467"/>
      <c r="N16" s="449"/>
      <c r="O16" s="449"/>
      <c r="P16" s="449"/>
      <c r="Q16" s="467"/>
      <c r="R16" s="468"/>
    </row>
    <row r="17" spans="2:18" ht="41.25" customHeight="1" thickBot="1">
      <c r="B17" s="730"/>
      <c r="C17" s="724"/>
      <c r="D17" s="273" t="s">
        <v>432</v>
      </c>
      <c r="E17" s="487">
        <v>1</v>
      </c>
      <c r="F17" s="488">
        <v>1</v>
      </c>
      <c r="G17" s="488">
        <v>1</v>
      </c>
      <c r="H17" s="487">
        <v>1</v>
      </c>
      <c r="I17" s="487">
        <v>1</v>
      </c>
      <c r="J17" s="487">
        <v>1</v>
      </c>
      <c r="K17" s="487">
        <v>1</v>
      </c>
      <c r="L17" s="487">
        <v>1</v>
      </c>
      <c r="M17" s="493">
        <v>1</v>
      </c>
      <c r="N17" s="495"/>
      <c r="O17" s="430"/>
      <c r="P17" s="468">
        <v>1</v>
      </c>
      <c r="Q17" s="494">
        <v>1</v>
      </c>
      <c r="R17" s="443">
        <v>1</v>
      </c>
    </row>
    <row r="18" spans="2:18" ht="41.25" customHeight="1" thickBot="1">
      <c r="B18" s="731"/>
      <c r="C18" s="725"/>
      <c r="D18" s="345" t="s">
        <v>431</v>
      </c>
      <c r="E18" s="466"/>
      <c r="F18" s="467"/>
      <c r="G18" s="467"/>
      <c r="H18" s="467"/>
      <c r="I18" s="467"/>
      <c r="J18" s="468">
        <v>1</v>
      </c>
      <c r="K18" s="466">
        <v>1</v>
      </c>
      <c r="L18" s="468"/>
      <c r="M18" s="450">
        <v>1</v>
      </c>
      <c r="N18" s="450"/>
      <c r="O18" s="451"/>
      <c r="P18" s="452"/>
      <c r="Q18" s="453"/>
      <c r="R18" s="452"/>
    </row>
    <row r="19" spans="2:18" ht="41.25" customHeight="1" thickBot="1">
      <c r="B19" s="729">
        <v>3</v>
      </c>
      <c r="C19" s="732" t="s">
        <v>140</v>
      </c>
      <c r="D19" s="296" t="s">
        <v>353</v>
      </c>
      <c r="E19" s="479">
        <v>1</v>
      </c>
      <c r="F19" s="479">
        <v>1</v>
      </c>
      <c r="G19" s="479">
        <v>1</v>
      </c>
      <c r="H19" s="476">
        <v>1</v>
      </c>
      <c r="I19" s="476">
        <v>1</v>
      </c>
      <c r="J19" s="476">
        <v>1</v>
      </c>
      <c r="K19" s="476">
        <v>1</v>
      </c>
      <c r="L19" s="476">
        <v>1</v>
      </c>
      <c r="M19" s="472">
        <v>1</v>
      </c>
      <c r="N19" s="472">
        <v>1</v>
      </c>
      <c r="O19" s="472">
        <v>1</v>
      </c>
      <c r="P19" s="472">
        <v>1</v>
      </c>
      <c r="Q19" s="472">
        <v>1</v>
      </c>
      <c r="R19" s="472">
        <v>1</v>
      </c>
    </row>
    <row r="20" spans="2:18" ht="41.25" customHeight="1" thickBot="1">
      <c r="B20" s="730"/>
      <c r="C20" s="732"/>
      <c r="D20" s="224" t="s">
        <v>621</v>
      </c>
      <c r="E20" s="480"/>
      <c r="F20" s="481">
        <v>1</v>
      </c>
      <c r="G20" s="482"/>
      <c r="H20" s="478"/>
      <c r="I20" s="438"/>
      <c r="J20" s="438"/>
      <c r="K20" s="438"/>
      <c r="L20" s="438"/>
      <c r="M20" s="438"/>
      <c r="N20" s="438"/>
      <c r="O20" s="440"/>
      <c r="P20" s="440"/>
      <c r="Q20" s="440"/>
      <c r="R20" s="442"/>
    </row>
    <row r="21" spans="2:18" ht="41.25" customHeight="1" thickBot="1">
      <c r="B21" s="730"/>
      <c r="C21" s="732"/>
      <c r="D21" s="477" t="s">
        <v>626</v>
      </c>
      <c r="E21" s="483"/>
      <c r="F21" s="484"/>
      <c r="G21" s="484"/>
      <c r="H21" s="461"/>
      <c r="I21" s="461"/>
      <c r="J21" s="461"/>
      <c r="K21" s="461"/>
      <c r="L21" s="461"/>
      <c r="M21" s="461"/>
      <c r="N21" s="490">
        <v>0.5</v>
      </c>
      <c r="O21" s="475">
        <v>0.5</v>
      </c>
      <c r="P21" s="459"/>
      <c r="Q21" s="459"/>
      <c r="R21" s="462"/>
    </row>
    <row r="22" spans="2:18" ht="41.25" customHeight="1" thickBot="1">
      <c r="B22" s="730"/>
      <c r="C22" s="732"/>
      <c r="D22" s="345" t="s">
        <v>430</v>
      </c>
      <c r="E22" s="485"/>
      <c r="F22" s="486"/>
      <c r="G22" s="486">
        <v>1</v>
      </c>
      <c r="H22" s="486"/>
      <c r="I22" s="486"/>
      <c r="J22" s="486"/>
      <c r="K22" s="486"/>
      <c r="L22" s="486"/>
      <c r="M22" s="486"/>
      <c r="N22" s="486"/>
      <c r="O22" s="467"/>
      <c r="P22" s="467"/>
      <c r="Q22" s="467"/>
      <c r="R22" s="458"/>
    </row>
    <row r="23" spans="2:18" ht="41.25" customHeight="1" thickBot="1">
      <c r="B23" s="727">
        <v>4</v>
      </c>
      <c r="C23" s="722" t="s">
        <v>612</v>
      </c>
      <c r="D23" s="320" t="s">
        <v>429</v>
      </c>
      <c r="E23" s="454"/>
      <c r="F23" s="455"/>
      <c r="G23" s="456"/>
      <c r="H23" s="450">
        <v>1</v>
      </c>
      <c r="I23" s="456"/>
      <c r="J23" s="456"/>
      <c r="K23" s="456"/>
      <c r="L23" s="456"/>
      <c r="M23" s="456"/>
      <c r="N23" s="456"/>
      <c r="O23" s="456"/>
      <c r="P23" s="456"/>
      <c r="Q23" s="456"/>
      <c r="R23" s="457"/>
    </row>
    <row r="24" spans="2:18" ht="41.25" customHeight="1" thickBot="1">
      <c r="B24" s="728"/>
      <c r="C24" s="722"/>
      <c r="D24" s="320" t="s">
        <v>428</v>
      </c>
      <c r="E24" s="448">
        <v>1</v>
      </c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7"/>
    </row>
    <row r="25" spans="2:18" ht="41.25" customHeight="1">
      <c r="B25" s="368">
        <v>5</v>
      </c>
      <c r="C25" s="503" t="s">
        <v>188</v>
      </c>
      <c r="D25" s="512" t="s">
        <v>627</v>
      </c>
      <c r="E25" s="448"/>
      <c r="F25" s="449">
        <v>1</v>
      </c>
      <c r="G25" s="449"/>
      <c r="H25" s="449"/>
      <c r="I25" s="449"/>
      <c r="J25" s="449"/>
      <c r="K25" s="449"/>
      <c r="L25" s="449"/>
      <c r="M25" s="449">
        <v>1</v>
      </c>
      <c r="N25" s="449"/>
      <c r="O25" s="449"/>
      <c r="P25" s="449"/>
      <c r="Q25" s="449"/>
      <c r="R25" s="447"/>
    </row>
    <row r="26" spans="2:18" ht="41.25" customHeight="1" thickBot="1">
      <c r="B26" s="367">
        <v>6</v>
      </c>
      <c r="C26" s="222" t="s">
        <v>188</v>
      </c>
      <c r="D26" s="319" t="s">
        <v>426</v>
      </c>
      <c r="E26" s="440"/>
      <c r="F26" s="441"/>
      <c r="G26" s="441"/>
      <c r="H26" s="440"/>
      <c r="I26" s="440"/>
      <c r="J26" s="440"/>
      <c r="K26" s="474">
        <v>1</v>
      </c>
      <c r="L26" s="474">
        <v>1</v>
      </c>
      <c r="M26" s="474">
        <v>1</v>
      </c>
      <c r="N26" s="440"/>
      <c r="O26" s="440"/>
      <c r="P26" s="438"/>
      <c r="Q26" s="440"/>
      <c r="R26" s="442"/>
    </row>
    <row r="27" spans="2:18" ht="39.75" customHeight="1" thickBot="1">
      <c r="B27" s="367">
        <v>7</v>
      </c>
      <c r="C27" s="726" t="s">
        <v>188</v>
      </c>
      <c r="D27" s="492" t="s">
        <v>628</v>
      </c>
      <c r="E27" s="459"/>
      <c r="F27" s="460"/>
      <c r="G27" s="460">
        <v>1</v>
      </c>
      <c r="H27" s="459">
        <v>1</v>
      </c>
      <c r="I27" s="459">
        <v>1</v>
      </c>
      <c r="J27" s="459">
        <v>1</v>
      </c>
      <c r="K27" s="459"/>
      <c r="L27" s="459">
        <v>1</v>
      </c>
      <c r="M27" s="459"/>
      <c r="N27" s="459"/>
      <c r="O27" s="459"/>
      <c r="P27" s="459"/>
      <c r="Q27" s="459"/>
      <c r="R27" s="462"/>
    </row>
    <row r="28" spans="2:18" ht="41.25" customHeight="1" thickBot="1">
      <c r="C28" s="726"/>
      <c r="D28" s="345" t="s">
        <v>425</v>
      </c>
      <c r="E28" s="470"/>
      <c r="F28" s="471"/>
      <c r="G28" s="471"/>
      <c r="H28" s="471"/>
      <c r="I28" s="471"/>
      <c r="J28" s="471"/>
      <c r="K28" s="471">
        <v>1</v>
      </c>
      <c r="L28" s="471"/>
      <c r="M28" s="471"/>
      <c r="N28" s="471"/>
      <c r="O28" s="471"/>
      <c r="P28" s="471"/>
      <c r="Q28" s="471"/>
      <c r="R28" s="458"/>
    </row>
    <row r="29" spans="2:18" ht="26.25">
      <c r="D29" s="369" t="s">
        <v>192</v>
      </c>
      <c r="E29" s="469">
        <f>SUM(E10:E28)</f>
        <v>7</v>
      </c>
      <c r="F29" s="469">
        <f t="shared" ref="F29:R29" si="0">SUM(F10:F28)</f>
        <v>7</v>
      </c>
      <c r="G29" s="469">
        <f t="shared" si="0"/>
        <v>7</v>
      </c>
      <c r="H29" s="469">
        <f t="shared" si="0"/>
        <v>7</v>
      </c>
      <c r="I29" s="469">
        <f t="shared" si="0"/>
        <v>7</v>
      </c>
      <c r="J29" s="469">
        <f t="shared" si="0"/>
        <v>7</v>
      </c>
      <c r="K29" s="469">
        <f t="shared" si="0"/>
        <v>7</v>
      </c>
      <c r="L29" s="469">
        <f t="shared" si="0"/>
        <v>7</v>
      </c>
      <c r="M29" s="469">
        <f t="shared" si="0"/>
        <v>7</v>
      </c>
      <c r="N29" s="469">
        <f t="shared" si="0"/>
        <v>4</v>
      </c>
      <c r="O29" s="469">
        <f t="shared" si="0"/>
        <v>4</v>
      </c>
      <c r="P29" s="469">
        <f t="shared" si="0"/>
        <v>4</v>
      </c>
      <c r="Q29" s="469">
        <f t="shared" si="0"/>
        <v>4</v>
      </c>
      <c r="R29" s="469">
        <f t="shared" si="0"/>
        <v>4</v>
      </c>
    </row>
    <row r="30" spans="2:18" s="385" customFormat="1" ht="36">
      <c r="D30" s="311" t="s">
        <v>193</v>
      </c>
      <c r="E30" s="504">
        <v>14</v>
      </c>
      <c r="F30" s="504">
        <v>14</v>
      </c>
      <c r="G30" s="504">
        <v>14</v>
      </c>
      <c r="H30" s="505">
        <v>15</v>
      </c>
      <c r="I30" s="505">
        <v>15</v>
      </c>
      <c r="J30" s="505">
        <v>15</v>
      </c>
      <c r="K30" s="505">
        <v>14</v>
      </c>
      <c r="L30" s="505">
        <v>14</v>
      </c>
      <c r="M30" s="505">
        <v>14</v>
      </c>
      <c r="N30" s="505">
        <v>13</v>
      </c>
      <c r="O30" s="505">
        <v>13</v>
      </c>
      <c r="P30" s="505">
        <v>11</v>
      </c>
      <c r="Q30" s="505">
        <v>11</v>
      </c>
      <c r="R30" s="505">
        <v>11</v>
      </c>
    </row>
    <row r="31" spans="2:18">
      <c r="F31" s="385"/>
      <c r="G31" s="385"/>
    </row>
    <row r="32" spans="2:18">
      <c r="F32" s="385"/>
      <c r="G32" s="385"/>
    </row>
    <row r="34" spans="3:6" ht="147.94999999999999" customHeight="1">
      <c r="C34" s="647" t="s">
        <v>172</v>
      </c>
      <c r="D34" s="720"/>
      <c r="E34" s="720"/>
      <c r="F34" s="304"/>
    </row>
  </sheetData>
  <mergeCells count="10">
    <mergeCell ref="A2:O2"/>
    <mergeCell ref="C34:E34"/>
    <mergeCell ref="C9:D9"/>
    <mergeCell ref="C23:C24"/>
    <mergeCell ref="C11:C18"/>
    <mergeCell ref="C27:C28"/>
    <mergeCell ref="B23:B24"/>
    <mergeCell ref="B11:B18"/>
    <mergeCell ref="B19:B22"/>
    <mergeCell ref="C19:C22"/>
  </mergeCells>
  <hyperlinks>
    <hyperlink ref="D11" r:id="rId1" display="https://edsoo.ru/wp-content/uploads/2024/08/rabochaya-programma-rmg.pdf"/>
    <hyperlink ref="D19" r:id="rId2" display="https://edsoo.ru/wp-content/uploads/2024/08/programma_rov_22082024.pdf"/>
    <hyperlink ref="D13" r:id="rId3" display=" &quot;Примерная программа учебного курса «Рассказы по истории Отечества» (одобрена решением федерального учебно-методического объединения по общему образованию (протокол от 26 октября 2020 г. № 4/20) https://fgosreestr.ru/uploads/files/368ad0a66725fdaede2eee9"/>
    <hyperlink ref="D10" r:id="rId4" display="https://edsoo.ru/wp-content/uploads/2024/08/rabochaya-programma-rmg.pdf"/>
  </hyperlinks>
  <pageMargins left="0.25" right="0.25" top="0.75" bottom="0.75" header="0.3" footer="0.3"/>
  <pageSetup paperSize="9" scale="30" orientation="landscape" r:id="rId5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85"/>
  <sheetViews>
    <sheetView zoomScale="62" zoomScaleNormal="62" workbookViewId="0">
      <pane xSplit="2" ySplit="9" topLeftCell="C58" activePane="bottomRight" state="frozen"/>
      <selection pane="topRight" activeCell="B1" sqref="B1"/>
      <selection pane="bottomLeft" activeCell="A11" sqref="A11"/>
      <selection pane="bottomRight" activeCell="AB16" sqref="AB16"/>
    </sheetView>
  </sheetViews>
  <sheetFormatPr defaultColWidth="8.85546875" defaultRowHeight="15"/>
  <cols>
    <col min="1" max="1" width="26" customWidth="1"/>
    <col min="2" max="2" width="25" customWidth="1"/>
    <col min="3" max="3" width="7" customWidth="1"/>
    <col min="4" max="4" width="6.7109375" customWidth="1"/>
    <col min="5" max="5" width="6.85546875" customWidth="1"/>
    <col min="6" max="6" width="6.7109375" customWidth="1"/>
    <col min="7" max="22" width="5.28515625" customWidth="1"/>
    <col min="23" max="23" width="15.28515625" hidden="1" customWidth="1"/>
    <col min="24" max="24" width="15.7109375" hidden="1" customWidth="1"/>
    <col min="25" max="25" width="14.140625" customWidth="1"/>
    <col min="26" max="26" width="19.28515625" customWidth="1"/>
    <col min="27" max="27" width="26.140625" customWidth="1"/>
    <col min="28" max="28" width="37.85546875" customWidth="1"/>
    <col min="29" max="29" width="20.140625" customWidth="1"/>
    <col min="30" max="30" width="23.42578125" customWidth="1"/>
    <col min="31" max="31" width="34.140625" customWidth="1"/>
    <col min="32" max="32" width="23.85546875" customWidth="1"/>
    <col min="33" max="33" width="19.85546875" customWidth="1"/>
  </cols>
  <sheetData>
    <row r="1" spans="1:33" ht="8.2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3" ht="20.25">
      <c r="A2" t="s">
        <v>196</v>
      </c>
      <c r="B2" s="8"/>
      <c r="W2" s="564" t="s">
        <v>399</v>
      </c>
      <c r="X2" s="564"/>
      <c r="Y2" s="564"/>
      <c r="Z2" s="564"/>
      <c r="AA2" s="564"/>
      <c r="AB2" s="564"/>
      <c r="AC2" s="564"/>
      <c r="AD2" s="564"/>
      <c r="AE2" s="564"/>
      <c r="AF2" s="122"/>
      <c r="AG2" s="122"/>
    </row>
    <row r="3" spans="1:33">
      <c r="AB3" s="123" t="s">
        <v>39</v>
      </c>
      <c r="AC3" s="127">
        <v>6</v>
      </c>
      <c r="AD3" s="128"/>
      <c r="AE3" s="121"/>
      <c r="AF3" s="121"/>
      <c r="AG3" s="121"/>
    </row>
    <row r="4" spans="1:33">
      <c r="AB4" s="123" t="s">
        <v>40</v>
      </c>
      <c r="AC4" s="127">
        <v>34</v>
      </c>
      <c r="AD4" s="128"/>
      <c r="AE4" s="121"/>
      <c r="AF4" s="121"/>
      <c r="AG4" s="121"/>
    </row>
    <row r="5" spans="1:33">
      <c r="Y5" s="599" t="s">
        <v>70</v>
      </c>
      <c r="Z5" s="599"/>
      <c r="AA5" s="599"/>
      <c r="AB5" s="599"/>
      <c r="AC5" s="798" t="s">
        <v>462</v>
      </c>
      <c r="AD5" s="799"/>
      <c r="AE5" s="799"/>
      <c r="AF5" s="799"/>
      <c r="AG5" s="799"/>
    </row>
    <row r="6" spans="1:33" ht="28.9" customHeight="1" thickBot="1">
      <c r="A6" s="786" t="s">
        <v>113</v>
      </c>
      <c r="B6" s="786"/>
      <c r="C6" s="787" t="s">
        <v>197</v>
      </c>
      <c r="D6" s="787"/>
      <c r="E6" s="787"/>
      <c r="F6" s="787"/>
      <c r="G6" s="787"/>
      <c r="H6" s="787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7"/>
      <c r="T6" s="787"/>
      <c r="U6" s="787"/>
      <c r="V6" s="787"/>
      <c r="W6" s="788"/>
      <c r="X6" s="788"/>
      <c r="AB6" s="123" t="s">
        <v>198</v>
      </c>
      <c r="AC6" s="401" t="s">
        <v>199</v>
      </c>
      <c r="AD6" s="121"/>
      <c r="AE6" s="338" t="s">
        <v>492</v>
      </c>
      <c r="AF6" s="121"/>
      <c r="AG6" s="121"/>
    </row>
    <row r="7" spans="1:33" ht="79.900000000000006" customHeight="1" thickBot="1">
      <c r="A7" s="780" t="s">
        <v>119</v>
      </c>
      <c r="B7" s="125"/>
      <c r="C7" s="789" t="s">
        <v>200</v>
      </c>
      <c r="D7" s="789"/>
      <c r="E7" s="789"/>
      <c r="F7" s="789"/>
      <c r="G7" s="789"/>
      <c r="H7" s="789"/>
      <c r="I7" s="789"/>
      <c r="J7" s="789"/>
      <c r="K7" s="789"/>
      <c r="L7" s="789"/>
      <c r="M7" s="789"/>
      <c r="N7" s="789"/>
      <c r="O7" s="789"/>
      <c r="P7" s="789"/>
      <c r="Q7" s="789"/>
      <c r="R7" s="789"/>
      <c r="S7" s="789"/>
      <c r="T7" s="789"/>
      <c r="U7" s="789"/>
      <c r="V7" s="789"/>
      <c r="W7" s="790"/>
      <c r="X7" s="596" t="s">
        <v>112</v>
      </c>
      <c r="Y7" s="800" t="s">
        <v>2</v>
      </c>
      <c r="Z7" s="801"/>
      <c r="AA7" s="801"/>
      <c r="AB7" s="801"/>
      <c r="AC7" s="801"/>
      <c r="AD7" s="801"/>
      <c r="AE7" s="802" t="s">
        <v>3</v>
      </c>
      <c r="AF7" s="802"/>
      <c r="AG7" s="802"/>
    </row>
    <row r="8" spans="1:33" ht="94.15" customHeight="1" thickBot="1">
      <c r="A8" s="781"/>
      <c r="B8" s="130" t="s">
        <v>201</v>
      </c>
      <c r="C8" s="793" t="s">
        <v>202</v>
      </c>
      <c r="D8" s="793"/>
      <c r="E8" s="794" t="s">
        <v>400</v>
      </c>
      <c r="F8" s="794"/>
      <c r="G8" s="794" t="s">
        <v>401</v>
      </c>
      <c r="H8" s="794"/>
      <c r="I8" s="794" t="s">
        <v>447</v>
      </c>
      <c r="J8" s="794"/>
      <c r="K8" s="794" t="s">
        <v>448</v>
      </c>
      <c r="L8" s="794"/>
      <c r="M8" s="794" t="s">
        <v>204</v>
      </c>
      <c r="N8" s="794"/>
      <c r="O8" s="794" t="s">
        <v>205</v>
      </c>
      <c r="P8" s="794"/>
      <c r="Q8" s="795" t="s">
        <v>206</v>
      </c>
      <c r="R8" s="796"/>
      <c r="S8" s="794" t="s">
        <v>207</v>
      </c>
      <c r="T8" s="794"/>
      <c r="U8" s="794" t="s">
        <v>208</v>
      </c>
      <c r="V8" s="794"/>
      <c r="W8" s="797" t="s">
        <v>209</v>
      </c>
      <c r="X8" s="791"/>
      <c r="Y8" s="803" t="s">
        <v>210</v>
      </c>
      <c r="Z8" s="803"/>
      <c r="AA8" s="804" t="s">
        <v>597</v>
      </c>
      <c r="AB8" s="805"/>
      <c r="AC8" s="131" t="s">
        <v>102</v>
      </c>
      <c r="AD8" s="806" t="s">
        <v>89</v>
      </c>
      <c r="AE8" s="629" t="s">
        <v>34</v>
      </c>
      <c r="AF8" s="579" t="s">
        <v>243</v>
      </c>
      <c r="AG8" s="579"/>
    </row>
    <row r="9" spans="1:33" ht="37.15" customHeight="1" thickBot="1">
      <c r="A9" s="782"/>
      <c r="B9" s="132" t="s">
        <v>29</v>
      </c>
      <c r="C9" s="133" t="s">
        <v>212</v>
      </c>
      <c r="D9" s="134" t="s">
        <v>213</v>
      </c>
      <c r="E9" s="134" t="s">
        <v>212</v>
      </c>
      <c r="F9" s="133" t="s">
        <v>213</v>
      </c>
      <c r="G9" s="134" t="s">
        <v>212</v>
      </c>
      <c r="H9" s="133" t="s">
        <v>213</v>
      </c>
      <c r="I9" s="134" t="s">
        <v>212</v>
      </c>
      <c r="J9" s="133" t="s">
        <v>213</v>
      </c>
      <c r="K9" s="134" t="s">
        <v>212</v>
      </c>
      <c r="L9" s="133" t="s">
        <v>213</v>
      </c>
      <c r="M9" s="134" t="s">
        <v>212</v>
      </c>
      <c r="N9" s="133" t="s">
        <v>213</v>
      </c>
      <c r="O9" s="134" t="s">
        <v>212</v>
      </c>
      <c r="P9" s="133" t="s">
        <v>213</v>
      </c>
      <c r="Q9" s="134" t="s">
        <v>212</v>
      </c>
      <c r="R9" s="133" t="s">
        <v>213</v>
      </c>
      <c r="S9" s="134" t="s">
        <v>212</v>
      </c>
      <c r="T9" s="133" t="s">
        <v>213</v>
      </c>
      <c r="U9" s="134" t="s">
        <v>212</v>
      </c>
      <c r="V9" s="133" t="s">
        <v>213</v>
      </c>
      <c r="W9" s="797"/>
      <c r="X9" s="792"/>
      <c r="Y9" s="135" t="s">
        <v>214</v>
      </c>
      <c r="Z9" s="135" t="s">
        <v>215</v>
      </c>
      <c r="AA9" s="136" t="s">
        <v>216</v>
      </c>
      <c r="AB9" s="136" t="s">
        <v>217</v>
      </c>
      <c r="AC9" s="137" t="s">
        <v>35</v>
      </c>
      <c r="AD9" s="806"/>
      <c r="AE9" s="629"/>
      <c r="AF9" s="202" t="s">
        <v>114</v>
      </c>
      <c r="AG9" s="202" t="s">
        <v>115</v>
      </c>
    </row>
    <row r="10" spans="1:33" ht="20.45" customHeight="1" thickBot="1">
      <c r="A10" s="807" t="s">
        <v>218</v>
      </c>
      <c r="B10" s="808"/>
      <c r="C10" s="808"/>
      <c r="D10" s="808"/>
      <c r="E10" s="808"/>
      <c r="F10" s="808"/>
      <c r="G10" s="808"/>
      <c r="H10" s="808"/>
      <c r="I10" s="808"/>
      <c r="J10" s="808"/>
      <c r="K10" s="808"/>
      <c r="L10" s="808"/>
      <c r="M10" s="808"/>
      <c r="N10" s="808"/>
      <c r="O10" s="808"/>
      <c r="P10" s="808"/>
      <c r="Q10" s="808"/>
      <c r="R10" s="808"/>
      <c r="S10" s="808"/>
      <c r="T10" s="808"/>
      <c r="U10" s="808"/>
      <c r="V10" s="808"/>
      <c r="W10" s="138"/>
      <c r="X10" s="139"/>
      <c r="Y10" s="135"/>
      <c r="Z10" s="135"/>
      <c r="AA10" s="135"/>
      <c r="AB10" s="140"/>
      <c r="AC10" s="141"/>
      <c r="AD10" s="141"/>
      <c r="AE10" s="274"/>
      <c r="AF10" s="202"/>
      <c r="AG10" s="202"/>
    </row>
    <row r="11" spans="1:33" ht="21.6" customHeight="1" thickBot="1">
      <c r="A11" s="783" t="s">
        <v>78</v>
      </c>
      <c r="B11" s="142" t="s">
        <v>7</v>
      </c>
      <c r="C11" s="143">
        <v>2</v>
      </c>
      <c r="D11" s="144" t="s">
        <v>219</v>
      </c>
      <c r="E11" s="143">
        <v>2</v>
      </c>
      <c r="F11" s="144" t="s">
        <v>219</v>
      </c>
      <c r="G11" s="143">
        <v>2</v>
      </c>
      <c r="H11" s="144" t="s">
        <v>219</v>
      </c>
      <c r="I11" s="143">
        <v>2</v>
      </c>
      <c r="J11" s="144" t="s">
        <v>219</v>
      </c>
      <c r="K11" s="143">
        <v>2</v>
      </c>
      <c r="L11" s="144" t="s">
        <v>219</v>
      </c>
      <c r="M11" s="143"/>
      <c r="N11" s="144" t="s">
        <v>219</v>
      </c>
      <c r="O11" s="143"/>
      <c r="P11" s="144" t="s">
        <v>219</v>
      </c>
      <c r="Q11" s="145"/>
      <c r="R11" s="144" t="s">
        <v>219</v>
      </c>
      <c r="S11" s="143"/>
      <c r="T11" s="144" t="s">
        <v>219</v>
      </c>
      <c r="U11" s="143"/>
      <c r="V11" s="146" t="s">
        <v>219</v>
      </c>
      <c r="W11" s="147"/>
      <c r="X11" s="148">
        <f>C11*W11</f>
        <v>0</v>
      </c>
      <c r="Y11" s="149" t="s">
        <v>220</v>
      </c>
      <c r="Z11" s="149" t="s">
        <v>221</v>
      </c>
      <c r="AA11" s="323" t="s">
        <v>589</v>
      </c>
      <c r="AB11" s="150"/>
      <c r="AC11" s="150" t="s">
        <v>222</v>
      </c>
      <c r="AD11" s="151" t="s">
        <v>449</v>
      </c>
      <c r="AE11" s="274" t="s">
        <v>619</v>
      </c>
      <c r="AF11" s="273" t="s">
        <v>31</v>
      </c>
      <c r="AG11" s="273"/>
    </row>
    <row r="12" spans="1:33" ht="18.75" customHeight="1" thickBot="1">
      <c r="A12" s="784"/>
      <c r="B12" s="142" t="s">
        <v>8</v>
      </c>
      <c r="C12" s="145">
        <v>3</v>
      </c>
      <c r="D12" s="145"/>
      <c r="E12" s="145">
        <v>3</v>
      </c>
      <c r="F12" s="145"/>
      <c r="G12" s="145">
        <v>3</v>
      </c>
      <c r="H12" s="145"/>
      <c r="I12" s="145">
        <v>3</v>
      </c>
      <c r="J12" s="145">
        <v>2</v>
      </c>
      <c r="K12" s="145">
        <v>3</v>
      </c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52"/>
      <c r="W12" s="147"/>
      <c r="X12" s="148">
        <f>C12*W12</f>
        <v>0</v>
      </c>
      <c r="Y12" s="149"/>
      <c r="Z12" s="149"/>
      <c r="AA12" s="325" t="s">
        <v>590</v>
      </c>
      <c r="AB12" s="325" t="s">
        <v>590</v>
      </c>
      <c r="AC12" s="150" t="s">
        <v>225</v>
      </c>
      <c r="AD12" s="151" t="s">
        <v>449</v>
      </c>
      <c r="AE12" s="274" t="s">
        <v>620</v>
      </c>
      <c r="AF12" s="273"/>
      <c r="AG12" s="273"/>
    </row>
    <row r="13" spans="1:33" ht="37.9" customHeight="1" thickBot="1">
      <c r="A13" s="783" t="s">
        <v>120</v>
      </c>
      <c r="B13" s="153" t="s">
        <v>369</v>
      </c>
      <c r="C13" s="145">
        <v>3</v>
      </c>
      <c r="D13" s="145"/>
      <c r="E13" s="145">
        <v>3</v>
      </c>
      <c r="F13" s="145"/>
      <c r="G13" s="145">
        <v>3</v>
      </c>
      <c r="H13" s="145"/>
      <c r="I13" s="145">
        <v>3</v>
      </c>
      <c r="J13" s="145">
        <v>2</v>
      </c>
      <c r="K13" s="145">
        <v>3</v>
      </c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52"/>
      <c r="W13" s="147"/>
      <c r="X13" s="148">
        <f>C13*W13</f>
        <v>0</v>
      </c>
      <c r="Y13" s="149" t="s">
        <v>223</v>
      </c>
      <c r="Z13" s="149" t="s">
        <v>224</v>
      </c>
      <c r="AA13" s="325" t="s">
        <v>591</v>
      </c>
      <c r="AB13" s="325" t="s">
        <v>591</v>
      </c>
      <c r="AC13" s="150" t="s">
        <v>225</v>
      </c>
      <c r="AD13" s="151" t="s">
        <v>449</v>
      </c>
      <c r="AE13" s="288" t="s">
        <v>332</v>
      </c>
      <c r="AF13" s="273" t="s">
        <v>31</v>
      </c>
      <c r="AG13" s="273"/>
    </row>
    <row r="14" spans="1:33" ht="58.15" customHeight="1" thickBot="1">
      <c r="A14" s="785"/>
      <c r="B14" s="153" t="s">
        <v>226</v>
      </c>
      <c r="C14" s="145"/>
      <c r="D14" s="144" t="s">
        <v>219</v>
      </c>
      <c r="E14" s="143"/>
      <c r="F14" s="144" t="s">
        <v>219</v>
      </c>
      <c r="G14" s="143"/>
      <c r="H14" s="144" t="s">
        <v>219</v>
      </c>
      <c r="I14" s="143"/>
      <c r="J14" s="144" t="s">
        <v>219</v>
      </c>
      <c r="K14" s="143"/>
      <c r="L14" s="144" t="s">
        <v>219</v>
      </c>
      <c r="M14" s="143"/>
      <c r="N14" s="144" t="s">
        <v>219</v>
      </c>
      <c r="O14" s="143"/>
      <c r="P14" s="144" t="s">
        <v>219</v>
      </c>
      <c r="Q14" s="145"/>
      <c r="R14" s="144" t="s">
        <v>219</v>
      </c>
      <c r="S14" s="143"/>
      <c r="T14" s="144" t="s">
        <v>219</v>
      </c>
      <c r="U14" s="143"/>
      <c r="V14" s="146" t="s">
        <v>219</v>
      </c>
      <c r="W14" s="147"/>
      <c r="X14" s="148">
        <f>C14*W14</f>
        <v>0</v>
      </c>
      <c r="Y14" s="149"/>
      <c r="Z14" s="149"/>
      <c r="AA14" s="154"/>
      <c r="AB14" s="155"/>
      <c r="AC14" s="150"/>
      <c r="AD14" s="151"/>
      <c r="AE14" s="273"/>
      <c r="AF14" s="273"/>
      <c r="AG14" s="273"/>
    </row>
    <row r="15" spans="1:33" ht="95.25" thickBot="1">
      <c r="A15" s="783" t="s">
        <v>9</v>
      </c>
      <c r="B15" s="142" t="s">
        <v>126</v>
      </c>
      <c r="C15" s="145"/>
      <c r="D15" s="145">
        <v>4</v>
      </c>
      <c r="E15" s="145">
        <v>2</v>
      </c>
      <c r="F15" s="145"/>
      <c r="G15" s="145"/>
      <c r="H15" s="145">
        <v>4</v>
      </c>
      <c r="I15" s="145">
        <v>2</v>
      </c>
      <c r="J15" s="145"/>
      <c r="K15" s="145">
        <v>2</v>
      </c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52"/>
      <c r="W15" s="147"/>
      <c r="X15" s="148">
        <v>0</v>
      </c>
      <c r="Y15" s="149" t="s">
        <v>450</v>
      </c>
      <c r="Z15" s="149" t="s">
        <v>451</v>
      </c>
      <c r="AA15" s="323" t="s">
        <v>592</v>
      </c>
      <c r="AB15" s="323" t="s">
        <v>593</v>
      </c>
      <c r="AC15" s="150" t="s">
        <v>225</v>
      </c>
      <c r="AD15" s="151" t="s">
        <v>449</v>
      </c>
      <c r="AE15" s="294" t="s">
        <v>333</v>
      </c>
      <c r="AF15" s="273" t="s">
        <v>31</v>
      </c>
      <c r="AG15" s="273"/>
    </row>
    <row r="16" spans="1:33" ht="63.75" thickBot="1">
      <c r="A16" s="784"/>
      <c r="B16" s="142" t="s">
        <v>125</v>
      </c>
      <c r="C16" s="145"/>
      <c r="D16" s="145">
        <v>3</v>
      </c>
      <c r="E16" s="145">
        <v>2</v>
      </c>
      <c r="F16" s="145"/>
      <c r="G16" s="145"/>
      <c r="H16" s="145">
        <v>3</v>
      </c>
      <c r="I16" s="145">
        <v>2</v>
      </c>
      <c r="J16" s="145"/>
      <c r="K16" s="145">
        <v>2</v>
      </c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52"/>
      <c r="W16" s="147"/>
      <c r="X16" s="148"/>
      <c r="Y16" s="149" t="s">
        <v>452</v>
      </c>
      <c r="Z16" s="149" t="s">
        <v>453</v>
      </c>
      <c r="AA16" s="323" t="s">
        <v>592</v>
      </c>
      <c r="AB16" s="323" t="s">
        <v>593</v>
      </c>
      <c r="AC16" s="150" t="s">
        <v>225</v>
      </c>
      <c r="AD16" s="151" t="s">
        <v>449</v>
      </c>
      <c r="AE16" s="273" t="s">
        <v>334</v>
      </c>
      <c r="AF16" s="273" t="s">
        <v>31</v>
      </c>
      <c r="AG16" s="273"/>
    </row>
    <row r="17" spans="1:33" ht="60.75" thickBot="1">
      <c r="A17" s="784"/>
      <c r="B17" s="142" t="s">
        <v>121</v>
      </c>
      <c r="C17" s="145"/>
      <c r="D17" s="145">
        <v>1</v>
      </c>
      <c r="E17" s="145">
        <v>1</v>
      </c>
      <c r="F17" s="145"/>
      <c r="G17" s="145"/>
      <c r="H17" s="145">
        <v>1</v>
      </c>
      <c r="I17" s="145">
        <v>1</v>
      </c>
      <c r="J17" s="145"/>
      <c r="K17" s="145">
        <v>1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52"/>
      <c r="W17" s="147"/>
      <c r="X17" s="148"/>
      <c r="Y17" s="149" t="s">
        <v>363</v>
      </c>
      <c r="Z17" s="149" t="s">
        <v>367</v>
      </c>
      <c r="AA17" s="323" t="s">
        <v>592</v>
      </c>
      <c r="AB17" s="323" t="s">
        <v>593</v>
      </c>
      <c r="AC17" s="150" t="s">
        <v>454</v>
      </c>
      <c r="AD17" s="151" t="s">
        <v>449</v>
      </c>
      <c r="AE17" s="273"/>
      <c r="AF17" s="273"/>
      <c r="AG17" s="273"/>
    </row>
    <row r="18" spans="1:33" ht="79.5" thickBot="1">
      <c r="A18" s="785"/>
      <c r="B18" s="156" t="s">
        <v>11</v>
      </c>
      <c r="C18" s="145"/>
      <c r="D18" s="145">
        <v>4</v>
      </c>
      <c r="E18" s="145">
        <v>1</v>
      </c>
      <c r="F18" s="145"/>
      <c r="G18" s="145">
        <v>1</v>
      </c>
      <c r="H18" s="145"/>
      <c r="I18" s="145">
        <v>1</v>
      </c>
      <c r="J18" s="145"/>
      <c r="K18" s="145">
        <v>1</v>
      </c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52"/>
      <c r="W18" s="147"/>
      <c r="X18" s="148">
        <f t="shared" ref="X18:X23" si="0">C18*W18</f>
        <v>0</v>
      </c>
      <c r="Y18" s="149" t="s">
        <v>455</v>
      </c>
      <c r="Z18" s="149" t="s">
        <v>456</v>
      </c>
      <c r="AA18" s="323" t="s">
        <v>594</v>
      </c>
      <c r="AB18" s="323" t="s">
        <v>595</v>
      </c>
      <c r="AC18" s="150" t="s">
        <v>225</v>
      </c>
      <c r="AD18" s="151" t="s">
        <v>449</v>
      </c>
      <c r="AE18" s="274" t="s">
        <v>335</v>
      </c>
      <c r="AF18" s="273" t="s">
        <v>31</v>
      </c>
      <c r="AG18" s="273"/>
    </row>
    <row r="19" spans="1:33" ht="126.75" thickBot="1">
      <c r="A19" s="783" t="s">
        <v>16</v>
      </c>
      <c r="B19" s="156" t="s">
        <v>17</v>
      </c>
      <c r="C19" s="145"/>
      <c r="D19" s="145">
        <v>5</v>
      </c>
      <c r="E19" s="145">
        <v>2</v>
      </c>
      <c r="F19" s="145"/>
      <c r="G19" s="145">
        <v>2</v>
      </c>
      <c r="H19" s="145"/>
      <c r="I19" s="145">
        <v>2</v>
      </c>
      <c r="J19" s="145"/>
      <c r="K19" s="145">
        <v>2</v>
      </c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52"/>
      <c r="W19" s="147"/>
      <c r="X19" s="148">
        <f t="shared" si="0"/>
        <v>0</v>
      </c>
      <c r="Y19" s="149" t="s">
        <v>457</v>
      </c>
      <c r="Z19" s="149" t="s">
        <v>458</v>
      </c>
      <c r="AA19" s="391" t="s">
        <v>596</v>
      </c>
      <c r="AB19" s="326" t="s">
        <v>446</v>
      </c>
      <c r="AC19" s="150" t="s">
        <v>225</v>
      </c>
      <c r="AD19" s="151" t="s">
        <v>449</v>
      </c>
      <c r="AE19" s="274" t="s">
        <v>336</v>
      </c>
      <c r="AF19" s="274" t="s">
        <v>31</v>
      </c>
      <c r="AG19" s="274"/>
    </row>
    <row r="20" spans="1:33" ht="60.75" thickBot="1">
      <c r="A20" s="784"/>
      <c r="B20" s="156" t="s">
        <v>18</v>
      </c>
      <c r="C20" s="145">
        <v>1</v>
      </c>
      <c r="D20" s="145"/>
      <c r="E20" s="145"/>
      <c r="F20" s="145">
        <v>3</v>
      </c>
      <c r="G20" s="145">
        <v>1</v>
      </c>
      <c r="H20" s="145"/>
      <c r="I20" s="145">
        <v>1</v>
      </c>
      <c r="J20" s="145"/>
      <c r="K20" s="145">
        <v>1</v>
      </c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52"/>
      <c r="W20" s="147"/>
      <c r="X20" s="148">
        <f t="shared" si="0"/>
        <v>0</v>
      </c>
      <c r="Y20" s="149" t="s">
        <v>459</v>
      </c>
      <c r="Z20" s="149" t="s">
        <v>460</v>
      </c>
      <c r="AA20" s="391" t="s">
        <v>598</v>
      </c>
      <c r="AB20" s="391" t="s">
        <v>599</v>
      </c>
      <c r="AC20" s="150" t="s">
        <v>225</v>
      </c>
      <c r="AD20" s="151" t="s">
        <v>449</v>
      </c>
      <c r="AE20" s="274" t="s">
        <v>337</v>
      </c>
      <c r="AF20" s="274" t="s">
        <v>31</v>
      </c>
      <c r="AG20" s="274"/>
    </row>
    <row r="21" spans="1:33" ht="60.75" thickBot="1">
      <c r="A21" s="784"/>
      <c r="B21" s="156" t="s">
        <v>19</v>
      </c>
      <c r="C21" s="145">
        <v>1</v>
      </c>
      <c r="D21" s="145"/>
      <c r="E21" s="145"/>
      <c r="F21" s="145">
        <v>3</v>
      </c>
      <c r="G21" s="145">
        <v>1</v>
      </c>
      <c r="H21" s="145"/>
      <c r="I21" s="145">
        <v>1</v>
      </c>
      <c r="J21" s="145"/>
      <c r="K21" s="145">
        <v>1</v>
      </c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52"/>
      <c r="W21" s="147"/>
      <c r="X21" s="148">
        <f t="shared" si="0"/>
        <v>0</v>
      </c>
      <c r="Y21" s="149" t="s">
        <v>459</v>
      </c>
      <c r="Z21" s="149" t="s">
        <v>460</v>
      </c>
      <c r="AA21" s="391" t="s">
        <v>600</v>
      </c>
      <c r="AB21" s="391" t="s">
        <v>601</v>
      </c>
      <c r="AC21" s="150" t="s">
        <v>225</v>
      </c>
      <c r="AD21" s="151" t="s">
        <v>449</v>
      </c>
      <c r="AE21" s="274" t="s">
        <v>338</v>
      </c>
      <c r="AF21" s="274" t="s">
        <v>31</v>
      </c>
      <c r="AG21" s="274"/>
    </row>
    <row r="22" spans="1:33" ht="409.6" thickBot="1">
      <c r="A22" s="783" t="s">
        <v>12</v>
      </c>
      <c r="B22" s="142" t="s">
        <v>13</v>
      </c>
      <c r="C22" s="145">
        <v>2</v>
      </c>
      <c r="D22" s="145"/>
      <c r="E22" s="145">
        <v>2</v>
      </c>
      <c r="F22" s="145"/>
      <c r="G22" s="145">
        <v>2</v>
      </c>
      <c r="H22" s="145"/>
      <c r="I22" s="145">
        <v>2</v>
      </c>
      <c r="J22" s="145"/>
      <c r="K22" s="145">
        <v>2</v>
      </c>
      <c r="L22" s="145">
        <v>2</v>
      </c>
      <c r="M22" s="145"/>
      <c r="N22" s="145"/>
      <c r="O22" s="145"/>
      <c r="P22" s="145"/>
      <c r="Q22" s="145"/>
      <c r="R22" s="145"/>
      <c r="S22" s="145"/>
      <c r="T22" s="145"/>
      <c r="U22" s="145"/>
      <c r="V22" s="152"/>
      <c r="W22" s="147"/>
      <c r="X22" s="148">
        <f t="shared" si="0"/>
        <v>0</v>
      </c>
      <c r="Y22" s="149" t="s">
        <v>450</v>
      </c>
      <c r="Z22" s="149" t="s">
        <v>451</v>
      </c>
      <c r="AA22" s="412" t="s">
        <v>602</v>
      </c>
      <c r="AB22" s="412" t="s">
        <v>602</v>
      </c>
      <c r="AC22" s="150" t="s">
        <v>225</v>
      </c>
      <c r="AD22" s="151" t="s">
        <v>449</v>
      </c>
      <c r="AE22" s="400" t="s">
        <v>561</v>
      </c>
      <c r="AF22" s="274"/>
      <c r="AG22" s="274"/>
    </row>
    <row r="23" spans="1:33" ht="20.25" customHeight="1" thickBot="1">
      <c r="A23" s="784"/>
      <c r="B23" s="156" t="s">
        <v>14</v>
      </c>
      <c r="C23" s="145">
        <v>2</v>
      </c>
      <c r="D23" s="145"/>
      <c r="E23" s="145">
        <v>2</v>
      </c>
      <c r="F23" s="145"/>
      <c r="G23" s="145">
        <v>2</v>
      </c>
      <c r="H23" s="145">
        <v>2</v>
      </c>
      <c r="I23" s="145">
        <v>2</v>
      </c>
      <c r="J23" s="145"/>
      <c r="K23" s="145">
        <v>2</v>
      </c>
      <c r="L23" s="145">
        <v>2</v>
      </c>
      <c r="M23" s="145"/>
      <c r="N23" s="145"/>
      <c r="O23" s="145"/>
      <c r="P23" s="145"/>
      <c r="Q23" s="145"/>
      <c r="R23" s="145"/>
      <c r="S23" s="145"/>
      <c r="T23" s="145"/>
      <c r="U23" s="145"/>
      <c r="V23" s="152"/>
      <c r="W23" s="147"/>
      <c r="X23" s="148">
        <f t="shared" si="0"/>
        <v>0</v>
      </c>
      <c r="Y23" s="149" t="s">
        <v>630</v>
      </c>
      <c r="Z23" s="149" t="s">
        <v>451</v>
      </c>
      <c r="AA23" s="326" t="s">
        <v>529</v>
      </c>
      <c r="AB23" s="326" t="s">
        <v>529</v>
      </c>
      <c r="AC23" s="150" t="s">
        <v>225</v>
      </c>
      <c r="AD23" s="151" t="s">
        <v>449</v>
      </c>
      <c r="AE23" s="274" t="s">
        <v>339</v>
      </c>
      <c r="AF23" s="274"/>
      <c r="AG23" s="274" t="s">
        <v>31</v>
      </c>
    </row>
    <row r="24" spans="1:33" ht="79.5" thickBot="1">
      <c r="A24" s="784"/>
      <c r="B24" s="156" t="s">
        <v>15</v>
      </c>
      <c r="C24" s="145">
        <v>1</v>
      </c>
      <c r="D24" s="145"/>
      <c r="E24" s="145">
        <v>1</v>
      </c>
      <c r="F24" s="145"/>
      <c r="G24" s="145">
        <v>1</v>
      </c>
      <c r="H24" s="145"/>
      <c r="I24" s="145">
        <v>1</v>
      </c>
      <c r="J24" s="145"/>
      <c r="K24" s="145">
        <v>1</v>
      </c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52"/>
      <c r="W24" s="147"/>
      <c r="X24" s="148">
        <v>0</v>
      </c>
      <c r="Y24" s="149" t="s">
        <v>363</v>
      </c>
      <c r="Z24" s="149" t="s">
        <v>367</v>
      </c>
      <c r="AA24" s="323" t="s">
        <v>603</v>
      </c>
      <c r="AB24" s="162"/>
      <c r="AC24" s="137" t="s">
        <v>35</v>
      </c>
      <c r="AD24" s="151" t="s">
        <v>449</v>
      </c>
      <c r="AE24" s="275" t="s">
        <v>340</v>
      </c>
      <c r="AF24" s="275" t="s">
        <v>31</v>
      </c>
      <c r="AG24" s="275"/>
    </row>
    <row r="25" spans="1:33" ht="56.45" customHeight="1" thickBot="1">
      <c r="A25" s="165" t="s">
        <v>227</v>
      </c>
      <c r="B25" s="142" t="s">
        <v>227</v>
      </c>
      <c r="C25" s="145">
        <v>1</v>
      </c>
      <c r="D25" s="144" t="s">
        <v>219</v>
      </c>
      <c r="E25" s="143">
        <v>1</v>
      </c>
      <c r="F25" s="144" t="s">
        <v>219</v>
      </c>
      <c r="G25" s="143">
        <v>1</v>
      </c>
      <c r="H25" s="144" t="s">
        <v>219</v>
      </c>
      <c r="I25" s="143">
        <v>1</v>
      </c>
      <c r="J25" s="144" t="s">
        <v>219</v>
      </c>
      <c r="K25" s="143">
        <v>1</v>
      </c>
      <c r="L25" s="144" t="s">
        <v>219</v>
      </c>
      <c r="M25" s="143"/>
      <c r="N25" s="144" t="s">
        <v>219</v>
      </c>
      <c r="O25" s="143"/>
      <c r="P25" s="144" t="s">
        <v>219</v>
      </c>
      <c r="Q25" s="145"/>
      <c r="R25" s="144" t="s">
        <v>219</v>
      </c>
      <c r="S25" s="143"/>
      <c r="T25" s="144" t="s">
        <v>219</v>
      </c>
      <c r="U25" s="143"/>
      <c r="V25" s="146" t="s">
        <v>219</v>
      </c>
      <c r="W25" s="147"/>
      <c r="X25" s="148">
        <f>C25*W25</f>
        <v>0</v>
      </c>
      <c r="Y25" s="149" t="s">
        <v>363</v>
      </c>
      <c r="Z25" s="149" t="s">
        <v>367</v>
      </c>
      <c r="AA25" s="391" t="s">
        <v>604</v>
      </c>
      <c r="AB25" s="155"/>
      <c r="AC25" s="137" t="s">
        <v>35</v>
      </c>
      <c r="AD25" s="151" t="s">
        <v>449</v>
      </c>
      <c r="AE25" s="274" t="s">
        <v>541</v>
      </c>
      <c r="AF25" s="274" t="s">
        <v>31</v>
      </c>
      <c r="AG25" s="274"/>
    </row>
    <row r="26" spans="1:33" ht="25.15" customHeight="1" thickBot="1">
      <c r="A26" s="165" t="s">
        <v>24</v>
      </c>
      <c r="B26" s="142" t="s">
        <v>24</v>
      </c>
      <c r="C26" s="145">
        <v>3</v>
      </c>
      <c r="D26" s="144" t="s">
        <v>219</v>
      </c>
      <c r="E26" s="143">
        <v>3</v>
      </c>
      <c r="F26" s="144" t="s">
        <v>219</v>
      </c>
      <c r="G26" s="143">
        <v>3</v>
      </c>
      <c r="H26" s="144" t="s">
        <v>219</v>
      </c>
      <c r="I26" s="143">
        <v>3</v>
      </c>
      <c r="J26" s="144" t="s">
        <v>219</v>
      </c>
      <c r="K26" s="143">
        <v>3</v>
      </c>
      <c r="L26" s="144" t="s">
        <v>219</v>
      </c>
      <c r="M26" s="143"/>
      <c r="N26" s="144" t="s">
        <v>219</v>
      </c>
      <c r="O26" s="143"/>
      <c r="P26" s="144" t="s">
        <v>219</v>
      </c>
      <c r="Q26" s="145"/>
      <c r="R26" s="144" t="s">
        <v>219</v>
      </c>
      <c r="S26" s="143"/>
      <c r="T26" s="144" t="s">
        <v>219</v>
      </c>
      <c r="U26" s="143"/>
      <c r="V26" s="146" t="s">
        <v>219</v>
      </c>
      <c r="W26" s="147"/>
      <c r="X26" s="148">
        <f>C26*W26</f>
        <v>0</v>
      </c>
      <c r="Y26" s="149" t="s">
        <v>90</v>
      </c>
      <c r="Z26" s="149" t="s">
        <v>104</v>
      </c>
      <c r="AA26" s="391" t="s">
        <v>605</v>
      </c>
      <c r="AB26" s="158"/>
      <c r="AC26" s="137" t="s">
        <v>35</v>
      </c>
      <c r="AD26" s="151" t="s">
        <v>449</v>
      </c>
      <c r="AE26" s="274" t="s">
        <v>341</v>
      </c>
      <c r="AF26" s="274"/>
      <c r="AG26" s="274" t="s">
        <v>31</v>
      </c>
    </row>
    <row r="27" spans="1:33" ht="34.15" customHeight="1" thickBot="1">
      <c r="A27" s="166"/>
      <c r="B27" s="167" t="s">
        <v>81</v>
      </c>
      <c r="C27" s="145">
        <v>1</v>
      </c>
      <c r="D27" s="144" t="s">
        <v>219</v>
      </c>
      <c r="E27" s="143">
        <v>1</v>
      </c>
      <c r="F27" s="144" t="s">
        <v>219</v>
      </c>
      <c r="G27" s="143">
        <v>1</v>
      </c>
      <c r="H27" s="144" t="s">
        <v>219</v>
      </c>
      <c r="I27" s="143">
        <v>1</v>
      </c>
      <c r="J27" s="144" t="s">
        <v>219</v>
      </c>
      <c r="K27" s="143">
        <v>1</v>
      </c>
      <c r="L27" s="144" t="s">
        <v>219</v>
      </c>
      <c r="M27" s="143"/>
      <c r="N27" s="144" t="s">
        <v>219</v>
      </c>
      <c r="O27" s="143"/>
      <c r="P27" s="144" t="s">
        <v>219</v>
      </c>
      <c r="Q27" s="145"/>
      <c r="R27" s="144" t="s">
        <v>219</v>
      </c>
      <c r="S27" s="143"/>
      <c r="T27" s="144" t="s">
        <v>219</v>
      </c>
      <c r="U27" s="143"/>
      <c r="V27" s="146" t="s">
        <v>219</v>
      </c>
      <c r="W27" s="168"/>
      <c r="X27" s="148">
        <f>C27*W27</f>
        <v>0</v>
      </c>
      <c r="Y27" s="57" t="s">
        <v>363</v>
      </c>
      <c r="Z27" s="149" t="s">
        <v>367</v>
      </c>
      <c r="AA27" s="391"/>
      <c r="AB27" s="169"/>
      <c r="AC27" s="137" t="s">
        <v>35</v>
      </c>
      <c r="AD27" s="67" t="s">
        <v>461</v>
      </c>
      <c r="AE27" s="276"/>
      <c r="AF27" s="276"/>
      <c r="AG27" s="276"/>
    </row>
    <row r="28" spans="1:33" ht="19.5" thickBot="1">
      <c r="B28" s="170" t="s">
        <v>26</v>
      </c>
      <c r="C28" s="45">
        <f t="shared" ref="C28:V28" si="1">SUM(C11:C27)</f>
        <v>20</v>
      </c>
      <c r="D28" s="45">
        <f t="shared" si="1"/>
        <v>17</v>
      </c>
      <c r="E28" s="45">
        <f t="shared" si="1"/>
        <v>26</v>
      </c>
      <c r="F28" s="45">
        <f t="shared" si="1"/>
        <v>6</v>
      </c>
      <c r="G28" s="45">
        <f t="shared" si="1"/>
        <v>23</v>
      </c>
      <c r="H28" s="45">
        <f t="shared" si="1"/>
        <v>10</v>
      </c>
      <c r="I28" s="45">
        <f t="shared" si="1"/>
        <v>28</v>
      </c>
      <c r="J28" s="45">
        <f t="shared" si="1"/>
        <v>4</v>
      </c>
      <c r="K28" s="45">
        <f t="shared" si="1"/>
        <v>28</v>
      </c>
      <c r="L28" s="45">
        <f t="shared" si="1"/>
        <v>4</v>
      </c>
      <c r="M28" s="45">
        <f t="shared" si="1"/>
        <v>0</v>
      </c>
      <c r="N28" s="45">
        <f t="shared" si="1"/>
        <v>0</v>
      </c>
      <c r="O28" s="45">
        <f t="shared" si="1"/>
        <v>0</v>
      </c>
      <c r="P28" s="45">
        <f t="shared" si="1"/>
        <v>0</v>
      </c>
      <c r="Q28" s="45">
        <f t="shared" si="1"/>
        <v>0</v>
      </c>
      <c r="R28" s="45">
        <f t="shared" si="1"/>
        <v>0</v>
      </c>
      <c r="S28" s="45">
        <f t="shared" si="1"/>
        <v>0</v>
      </c>
      <c r="T28" s="45">
        <f t="shared" si="1"/>
        <v>0</v>
      </c>
      <c r="U28" s="45">
        <f t="shared" si="1"/>
        <v>0</v>
      </c>
      <c r="V28" s="45">
        <f t="shared" si="1"/>
        <v>0</v>
      </c>
      <c r="W28" s="43">
        <f ca="1">SUM(W11:W36)</f>
        <v>0</v>
      </c>
      <c r="X28" s="171" t="e">
        <f ca="1">SUM(X11:X36)</f>
        <v>#REF!</v>
      </c>
      <c r="Y28" s="172"/>
      <c r="Z28" s="173"/>
      <c r="AA28" s="173"/>
      <c r="AB28" s="125"/>
      <c r="AC28" s="125"/>
      <c r="AD28" s="125"/>
      <c r="AE28" s="277"/>
      <c r="AF28" s="277"/>
      <c r="AG28" s="277"/>
    </row>
    <row r="29" spans="1:33" ht="22.15" customHeight="1" thickBot="1">
      <c r="A29" s="807" t="s">
        <v>228</v>
      </c>
      <c r="B29" s="808"/>
      <c r="C29" s="808"/>
      <c r="D29" s="808"/>
      <c r="E29" s="808"/>
      <c r="F29" s="808"/>
      <c r="G29" s="808"/>
      <c r="H29" s="808"/>
      <c r="I29" s="808"/>
      <c r="J29" s="808"/>
      <c r="K29" s="808"/>
      <c r="L29" s="808"/>
      <c r="M29" s="808"/>
      <c r="N29" s="808"/>
      <c r="O29" s="808"/>
      <c r="P29" s="808"/>
      <c r="Q29" s="808"/>
      <c r="R29" s="808"/>
      <c r="S29" s="808"/>
      <c r="T29" s="808"/>
      <c r="U29" s="808"/>
      <c r="V29" s="808"/>
      <c r="W29" s="147"/>
      <c r="X29" s="148"/>
      <c r="Y29" s="174"/>
      <c r="Z29" s="174"/>
      <c r="AA29" s="161"/>
      <c r="AB29" s="162"/>
      <c r="AC29" s="163"/>
      <c r="AD29" s="164"/>
      <c r="AE29" s="275"/>
      <c r="AF29" s="275"/>
      <c r="AG29" s="275"/>
    </row>
    <row r="30" spans="1:33" ht="38.25" thickBot="1">
      <c r="B30" s="124" t="s">
        <v>75</v>
      </c>
      <c r="C30" s="774">
        <v>0</v>
      </c>
      <c r="D30" s="775"/>
      <c r="E30" s="774">
        <v>5</v>
      </c>
      <c r="F30" s="775"/>
      <c r="G30" s="774">
        <v>4</v>
      </c>
      <c r="H30" s="775"/>
      <c r="I30" s="774">
        <v>5</v>
      </c>
      <c r="J30" s="775"/>
      <c r="K30" s="774">
        <v>5</v>
      </c>
      <c r="L30" s="775"/>
      <c r="M30" s="774"/>
      <c r="N30" s="775"/>
      <c r="O30" s="774"/>
      <c r="P30" s="775"/>
      <c r="Q30" s="774"/>
      <c r="R30" s="775"/>
      <c r="S30" s="774"/>
      <c r="T30" s="775"/>
      <c r="U30" s="774"/>
      <c r="V30" s="775"/>
      <c r="W30" s="147"/>
      <c r="X30" s="148"/>
      <c r="Y30" s="149"/>
      <c r="Z30" s="149"/>
      <c r="AA30" s="154"/>
      <c r="AB30" s="155"/>
      <c r="AC30" s="150"/>
      <c r="AD30" s="151"/>
      <c r="AE30" s="273"/>
      <c r="AF30" s="273"/>
      <c r="AG30" s="273"/>
    </row>
    <row r="31" spans="1:33" ht="24" customHeight="1" thickBot="1">
      <c r="B31" s="175" t="s">
        <v>229</v>
      </c>
      <c r="C31" s="774"/>
      <c r="D31" s="775"/>
      <c r="E31" s="774"/>
      <c r="F31" s="775"/>
      <c r="G31" s="774"/>
      <c r="H31" s="775"/>
      <c r="I31" s="774"/>
      <c r="J31" s="775"/>
      <c r="K31" s="774"/>
      <c r="L31" s="775"/>
      <c r="M31" s="774"/>
      <c r="N31" s="775"/>
      <c r="O31" s="774"/>
      <c r="P31" s="775"/>
      <c r="Q31" s="774"/>
      <c r="R31" s="775"/>
      <c r="S31" s="774"/>
      <c r="T31" s="775"/>
      <c r="U31" s="774"/>
      <c r="V31" s="775"/>
      <c r="W31" s="147"/>
      <c r="X31" s="148"/>
      <c r="Y31" s="149"/>
      <c r="Z31" s="149"/>
      <c r="AA31" s="154"/>
      <c r="AB31" s="155"/>
      <c r="AC31" s="150"/>
      <c r="AD31" s="151"/>
      <c r="AE31" s="273"/>
      <c r="AF31" s="273"/>
      <c r="AG31" s="273"/>
    </row>
    <row r="32" spans="1:33" ht="38.25" thickBot="1">
      <c r="B32" s="176" t="s">
        <v>230</v>
      </c>
      <c r="C32" s="774"/>
      <c r="D32" s="775"/>
      <c r="E32" s="774"/>
      <c r="F32" s="775"/>
      <c r="G32" s="774"/>
      <c r="H32" s="775"/>
      <c r="I32" s="774"/>
      <c r="J32" s="775"/>
      <c r="K32" s="774"/>
      <c r="L32" s="775"/>
      <c r="M32" s="774"/>
      <c r="N32" s="775"/>
      <c r="O32" s="774"/>
      <c r="P32" s="775"/>
      <c r="Q32" s="774"/>
      <c r="R32" s="775"/>
      <c r="S32" s="774"/>
      <c r="T32" s="775"/>
      <c r="U32" s="774"/>
      <c r="V32" s="775"/>
      <c r="W32" s="147"/>
      <c r="X32" s="148"/>
      <c r="Y32" s="149"/>
      <c r="Z32" s="149"/>
      <c r="AA32" s="154"/>
      <c r="AB32" s="155"/>
      <c r="AC32" s="150"/>
      <c r="AD32" s="151"/>
      <c r="AE32" s="273"/>
      <c r="AF32" s="273"/>
      <c r="AG32" s="273"/>
    </row>
    <row r="33" spans="1:33" ht="19.5" thickBot="1">
      <c r="A33" s="125"/>
      <c r="B33" s="177" t="s">
        <v>231</v>
      </c>
      <c r="C33" s="779">
        <f>C30+C31+C32</f>
        <v>0</v>
      </c>
      <c r="D33" s="777"/>
      <c r="E33" s="776">
        <f t="shared" ref="E33" si="2">E30+E31+E32</f>
        <v>5</v>
      </c>
      <c r="F33" s="777"/>
      <c r="G33" s="776">
        <f t="shared" ref="G33" si="3">G30+G31+G32</f>
        <v>4</v>
      </c>
      <c r="H33" s="777"/>
      <c r="I33" s="776">
        <f t="shared" ref="I33" si="4">I30+I31+I32</f>
        <v>5</v>
      </c>
      <c r="J33" s="777"/>
      <c r="K33" s="776">
        <f t="shared" ref="K33" si="5">K30+K31+K32</f>
        <v>5</v>
      </c>
      <c r="L33" s="777"/>
      <c r="M33" s="776">
        <f t="shared" ref="M33" si="6">M30+M31+M32</f>
        <v>0</v>
      </c>
      <c r="N33" s="777"/>
      <c r="O33" s="776">
        <f t="shared" ref="O33" si="7">O30+O31+O32</f>
        <v>0</v>
      </c>
      <c r="P33" s="777"/>
      <c r="Q33" s="776">
        <f t="shared" ref="Q33" si="8">Q30+Q31+Q32</f>
        <v>0</v>
      </c>
      <c r="R33" s="777"/>
      <c r="S33" s="776">
        <f t="shared" ref="S33" si="9">S30+S31+S32</f>
        <v>0</v>
      </c>
      <c r="T33" s="777"/>
      <c r="U33" s="776">
        <f t="shared" ref="U33" si="10">U30+U31+U32</f>
        <v>0</v>
      </c>
      <c r="V33" s="777"/>
      <c r="W33" s="147"/>
      <c r="X33" s="148"/>
      <c r="Y33" s="149"/>
      <c r="Z33" s="149"/>
      <c r="AA33" s="154"/>
      <c r="AB33" s="155"/>
      <c r="AC33" s="150"/>
      <c r="AD33" s="151"/>
      <c r="AE33" s="273"/>
      <c r="AF33" s="273"/>
      <c r="AG33" s="273"/>
    </row>
    <row r="34" spans="1:33" ht="19.5" thickBot="1">
      <c r="A34" s="778" t="s">
        <v>232</v>
      </c>
      <c r="B34" s="778"/>
      <c r="C34" s="779">
        <f>C28+D28+C33</f>
        <v>37</v>
      </c>
      <c r="D34" s="777"/>
      <c r="E34" s="776">
        <f>E28+F28+E33</f>
        <v>37</v>
      </c>
      <c r="F34" s="777"/>
      <c r="G34" s="776">
        <f t="shared" ref="G34" si="11">G28+H28+G33</f>
        <v>37</v>
      </c>
      <c r="H34" s="777"/>
      <c r="I34" s="776">
        <f t="shared" ref="I34" si="12">I28+J28+I33</f>
        <v>37</v>
      </c>
      <c r="J34" s="777"/>
      <c r="K34" s="776">
        <f t="shared" ref="K34" si="13">K28+L28+K33</f>
        <v>37</v>
      </c>
      <c r="L34" s="777"/>
      <c r="M34" s="776">
        <f t="shared" ref="M34" si="14">M28+N28+M33</f>
        <v>0</v>
      </c>
      <c r="N34" s="777"/>
      <c r="O34" s="776">
        <f t="shared" ref="O34" si="15">O28+P28+O33</f>
        <v>0</v>
      </c>
      <c r="P34" s="777"/>
      <c r="Q34" s="776">
        <f t="shared" ref="Q34" si="16">Q28+R28+Q33</f>
        <v>0</v>
      </c>
      <c r="R34" s="777"/>
      <c r="S34" s="776">
        <f t="shared" ref="S34" si="17">S28+T28+S33</f>
        <v>0</v>
      </c>
      <c r="T34" s="777"/>
      <c r="U34" s="776">
        <f t="shared" ref="U34" si="18">U28+V28+U33</f>
        <v>0</v>
      </c>
      <c r="V34" s="777"/>
      <c r="W34" s="147"/>
      <c r="X34" s="148"/>
      <c r="Y34" s="149"/>
      <c r="Z34" s="149"/>
      <c r="AA34" s="154"/>
      <c r="AB34" s="155"/>
      <c r="AC34" s="150"/>
      <c r="AD34" s="151"/>
      <c r="AE34" s="273"/>
      <c r="AF34" s="273"/>
      <c r="AG34" s="273"/>
    </row>
    <row r="35" spans="1:33" ht="19.5" thickBot="1">
      <c r="A35" s="778" t="s">
        <v>233</v>
      </c>
      <c r="B35" s="778"/>
      <c r="C35" s="779">
        <f>C34*34</f>
        <v>1258</v>
      </c>
      <c r="D35" s="777"/>
      <c r="E35" s="779">
        <f t="shared" ref="E35" si="19">E34*34</f>
        <v>1258</v>
      </c>
      <c r="F35" s="777"/>
      <c r="G35" s="779">
        <f t="shared" ref="G35" si="20">G34*34</f>
        <v>1258</v>
      </c>
      <c r="H35" s="777"/>
      <c r="I35" s="779">
        <f t="shared" ref="I35" si="21">I34*34</f>
        <v>1258</v>
      </c>
      <c r="J35" s="777"/>
      <c r="K35" s="779">
        <f t="shared" ref="K35" si="22">K34*34</f>
        <v>1258</v>
      </c>
      <c r="L35" s="777"/>
      <c r="M35" s="779">
        <f t="shared" ref="M35" si="23">M34*34</f>
        <v>0</v>
      </c>
      <c r="N35" s="777"/>
      <c r="O35" s="779">
        <f t="shared" ref="O35" si="24">O34*34</f>
        <v>0</v>
      </c>
      <c r="P35" s="777"/>
      <c r="Q35" s="779">
        <f t="shared" ref="Q35" si="25">Q34*34</f>
        <v>0</v>
      </c>
      <c r="R35" s="777"/>
      <c r="S35" s="779">
        <f t="shared" ref="S35" si="26">S34*34</f>
        <v>0</v>
      </c>
      <c r="T35" s="777"/>
      <c r="U35" s="779">
        <f t="shared" ref="U35" si="27">U34*34</f>
        <v>0</v>
      </c>
      <c r="V35" s="777"/>
      <c r="W35" s="147"/>
      <c r="X35" s="148"/>
      <c r="Y35" s="149"/>
      <c r="Z35" s="149"/>
      <c r="AA35" s="154"/>
      <c r="AB35" s="155"/>
      <c r="AC35" s="150"/>
      <c r="AD35" s="151"/>
      <c r="AE35" s="273"/>
      <c r="AF35" s="273"/>
      <c r="AG35" s="273"/>
    </row>
    <row r="36" spans="1:33" ht="38.25" thickBot="1">
      <c r="B36" s="83" t="s">
        <v>76</v>
      </c>
      <c r="C36" s="774">
        <v>3</v>
      </c>
      <c r="D36" s="775"/>
      <c r="E36" s="774">
        <v>3</v>
      </c>
      <c r="F36" s="775"/>
      <c r="G36" s="774">
        <v>3</v>
      </c>
      <c r="H36" s="775"/>
      <c r="I36" s="774">
        <v>3</v>
      </c>
      <c r="J36" s="775"/>
      <c r="K36" s="774">
        <v>3</v>
      </c>
      <c r="L36" s="775"/>
      <c r="M36" s="774"/>
      <c r="N36" s="775"/>
      <c r="O36" s="774"/>
      <c r="P36" s="775"/>
      <c r="Q36" s="774"/>
      <c r="R36" s="775"/>
      <c r="S36" s="774"/>
      <c r="T36" s="775"/>
      <c r="U36" s="774"/>
      <c r="V36" s="775"/>
      <c r="W36" s="147"/>
      <c r="X36" s="148"/>
      <c r="Y36" s="149"/>
      <c r="Z36" s="149"/>
      <c r="AA36" s="154"/>
      <c r="AB36" s="155"/>
      <c r="AC36" s="150"/>
      <c r="AD36" s="151"/>
      <c r="AE36" s="273"/>
      <c r="AF36" s="273"/>
      <c r="AG36" s="273"/>
    </row>
    <row r="37" spans="1:33" ht="19.5" thickBot="1">
      <c r="A37" s="809" t="s">
        <v>192</v>
      </c>
      <c r="B37" s="810"/>
      <c r="C37" s="776">
        <f>C34+C36</f>
        <v>40</v>
      </c>
      <c r="D37" s="777"/>
      <c r="E37" s="776">
        <f t="shared" ref="E37" si="28">E34+E36</f>
        <v>40</v>
      </c>
      <c r="F37" s="777"/>
      <c r="G37" s="776">
        <f t="shared" ref="G37" si="29">G34+G36</f>
        <v>40</v>
      </c>
      <c r="H37" s="777"/>
      <c r="I37" s="776">
        <f t="shared" ref="I37" si="30">I34+I36</f>
        <v>40</v>
      </c>
      <c r="J37" s="777"/>
      <c r="K37" s="776">
        <f t="shared" ref="K37" si="31">K34+K36</f>
        <v>40</v>
      </c>
      <c r="L37" s="777"/>
      <c r="M37" s="776">
        <f t="shared" ref="M37" si="32">M34+M36</f>
        <v>0</v>
      </c>
      <c r="N37" s="777"/>
      <c r="O37" s="776">
        <f t="shared" ref="O37" si="33">O34+O36</f>
        <v>0</v>
      </c>
      <c r="P37" s="777"/>
      <c r="Q37" s="776">
        <f t="shared" ref="Q37" si="34">Q34+Q36</f>
        <v>0</v>
      </c>
      <c r="R37" s="777"/>
      <c r="S37" s="776">
        <f t="shared" ref="S37" si="35">S34+S36</f>
        <v>0</v>
      </c>
      <c r="T37" s="777"/>
      <c r="U37" s="776">
        <f t="shared" ref="U37" si="36">U34+U36</f>
        <v>0</v>
      </c>
      <c r="V37" s="777"/>
      <c r="W37" s="147"/>
      <c r="X37" s="148"/>
      <c r="Y37" s="149"/>
      <c r="Z37" s="149"/>
      <c r="AA37" s="154"/>
      <c r="AB37" s="155"/>
      <c r="AC37" s="150"/>
      <c r="AD37" s="151"/>
      <c r="AE37" s="273"/>
      <c r="AF37" s="273"/>
      <c r="AG37" s="273"/>
    </row>
    <row r="38" spans="1:33" ht="19.5" thickBot="1">
      <c r="B38" s="178" t="s">
        <v>37</v>
      </c>
      <c r="C38" s="772">
        <v>34</v>
      </c>
      <c r="D38" s="773"/>
      <c r="E38" s="772">
        <v>34</v>
      </c>
      <c r="F38" s="773"/>
      <c r="G38" s="772">
        <v>34</v>
      </c>
      <c r="H38" s="773"/>
      <c r="I38" s="772">
        <v>34</v>
      </c>
      <c r="J38" s="773"/>
      <c r="K38" s="772">
        <v>34</v>
      </c>
      <c r="L38" s="773"/>
      <c r="M38" s="772">
        <v>34</v>
      </c>
      <c r="N38" s="773"/>
      <c r="O38" s="772">
        <v>34</v>
      </c>
      <c r="P38" s="773"/>
      <c r="Q38" s="772">
        <v>34</v>
      </c>
      <c r="R38" s="773"/>
      <c r="S38" s="772">
        <v>34</v>
      </c>
      <c r="T38" s="773"/>
      <c r="U38" s="772">
        <v>34</v>
      </c>
      <c r="V38" s="773"/>
      <c r="W38" s="179"/>
      <c r="X38" s="180"/>
      <c r="Y38" s="181">
        <v>6</v>
      </c>
      <c r="Z38" s="181">
        <v>40</v>
      </c>
      <c r="AA38" s="182"/>
    </row>
    <row r="39" spans="1:33" ht="32.450000000000003" customHeight="1" thickBot="1">
      <c r="B39" s="183" t="s">
        <v>234</v>
      </c>
      <c r="C39" s="772">
        <v>1156</v>
      </c>
      <c r="D39" s="773"/>
      <c r="E39" s="772">
        <v>1156</v>
      </c>
      <c r="F39" s="773"/>
      <c r="G39" s="772">
        <v>1156</v>
      </c>
      <c r="H39" s="773"/>
      <c r="I39" s="772">
        <v>1156</v>
      </c>
      <c r="J39" s="773"/>
      <c r="K39" s="772">
        <v>1156</v>
      </c>
      <c r="L39" s="773"/>
      <c r="M39" s="772">
        <v>1156</v>
      </c>
      <c r="N39" s="773"/>
      <c r="O39" s="772">
        <v>1156</v>
      </c>
      <c r="P39" s="773"/>
      <c r="Q39" s="772">
        <v>1156</v>
      </c>
      <c r="R39" s="773"/>
      <c r="S39" s="772">
        <v>1156</v>
      </c>
      <c r="T39" s="773"/>
      <c r="U39" s="772">
        <v>1156</v>
      </c>
      <c r="V39" s="773"/>
      <c r="W39" s="179"/>
      <c r="X39" s="180"/>
      <c r="Y39" s="181"/>
      <c r="Z39" s="181"/>
      <c r="AA39" s="182"/>
    </row>
    <row r="40" spans="1:33" ht="18.75" customHeight="1" thickBot="1">
      <c r="B40" s="178" t="s">
        <v>38</v>
      </c>
      <c r="C40" s="772">
        <v>37</v>
      </c>
      <c r="D40" s="773"/>
      <c r="E40" s="772">
        <v>37</v>
      </c>
      <c r="F40" s="773"/>
      <c r="G40" s="772">
        <v>37</v>
      </c>
      <c r="H40" s="773"/>
      <c r="I40" s="772">
        <v>37</v>
      </c>
      <c r="J40" s="773"/>
      <c r="K40" s="772">
        <v>37</v>
      </c>
      <c r="L40" s="773"/>
      <c r="M40" s="772">
        <v>37</v>
      </c>
      <c r="N40" s="773"/>
      <c r="O40" s="772">
        <v>37</v>
      </c>
      <c r="P40" s="773"/>
      <c r="Q40" s="772">
        <v>37</v>
      </c>
      <c r="R40" s="773"/>
      <c r="S40" s="772">
        <v>37</v>
      </c>
      <c r="T40" s="773"/>
      <c r="U40" s="772">
        <v>37</v>
      </c>
      <c r="V40" s="773"/>
      <c r="W40" s="179"/>
      <c r="X40" s="180"/>
      <c r="Y40" s="181">
        <v>3</v>
      </c>
      <c r="Z40" s="181">
        <v>40</v>
      </c>
      <c r="AA40" s="182"/>
    </row>
    <row r="41" spans="1:33" ht="48.75" thickBot="1">
      <c r="B41" s="183" t="s">
        <v>234</v>
      </c>
      <c r="C41" s="772">
        <v>1258</v>
      </c>
      <c r="D41" s="773"/>
      <c r="E41" s="772">
        <v>1258</v>
      </c>
      <c r="F41" s="773"/>
      <c r="G41" s="772">
        <v>1258</v>
      </c>
      <c r="H41" s="773"/>
      <c r="I41" s="772">
        <v>1258</v>
      </c>
      <c r="J41" s="773"/>
      <c r="K41" s="772">
        <v>1258</v>
      </c>
      <c r="L41" s="773"/>
      <c r="M41" s="772">
        <v>1258</v>
      </c>
      <c r="N41" s="773"/>
      <c r="O41" s="772">
        <v>1258</v>
      </c>
      <c r="P41" s="773"/>
      <c r="Q41" s="772">
        <v>1258</v>
      </c>
      <c r="R41" s="773"/>
      <c r="S41" s="772">
        <v>1258</v>
      </c>
      <c r="T41" s="773"/>
      <c r="U41" s="772">
        <v>1258</v>
      </c>
      <c r="V41" s="773"/>
      <c r="Y41" s="125"/>
      <c r="Z41" s="125"/>
      <c r="AA41" s="184"/>
    </row>
    <row r="42" spans="1:33" s="186" customFormat="1" ht="35.450000000000003" customHeight="1">
      <c r="A42" s="820" t="s">
        <v>235</v>
      </c>
      <c r="B42" s="821"/>
      <c r="C42" s="821"/>
      <c r="D42" s="821"/>
      <c r="E42" s="821"/>
      <c r="F42" s="821"/>
      <c r="G42" s="821"/>
      <c r="H42" s="821"/>
      <c r="I42" s="821"/>
      <c r="J42" s="821"/>
      <c r="K42" s="821"/>
      <c r="L42" s="821"/>
      <c r="M42" s="821"/>
      <c r="N42" s="821"/>
      <c r="O42" s="821"/>
      <c r="P42" s="821"/>
      <c r="Q42" s="821"/>
      <c r="R42" s="821"/>
      <c r="S42" s="821"/>
      <c r="T42" s="821"/>
      <c r="U42" s="821"/>
      <c r="V42" s="821"/>
      <c r="W42" s="821"/>
      <c r="X42" s="821"/>
      <c r="Y42" s="821"/>
      <c r="Z42" s="822"/>
      <c r="AA42" s="185"/>
    </row>
    <row r="43" spans="1:33" ht="15.75" thickBot="1">
      <c r="B43" s="823" t="s">
        <v>74</v>
      </c>
      <c r="C43" s="823"/>
      <c r="F43" s="184"/>
      <c r="G43" s="184"/>
      <c r="H43" s="184"/>
      <c r="I43" s="184"/>
      <c r="J43" s="184"/>
    </row>
    <row r="44" spans="1:33" ht="79.900000000000006" customHeight="1" thickBot="1">
      <c r="B44" s="824" t="s">
        <v>50</v>
      </c>
      <c r="C44" s="717"/>
      <c r="D44" s="717"/>
      <c r="E44" s="825" t="s">
        <v>51</v>
      </c>
      <c r="F44" s="825"/>
      <c r="G44" s="826" t="s">
        <v>52</v>
      </c>
      <c r="H44" s="826"/>
      <c r="I44" s="827" t="s">
        <v>2</v>
      </c>
      <c r="J44" s="828"/>
      <c r="K44" s="828"/>
      <c r="L44" s="828"/>
      <c r="M44" s="828"/>
      <c r="N44" s="828"/>
      <c r="O44" s="828"/>
      <c r="P44" s="828"/>
      <c r="Q44" s="828"/>
      <c r="R44" s="828"/>
      <c r="S44" s="828"/>
      <c r="T44" s="828"/>
      <c r="U44" s="828"/>
      <c r="V44" s="829"/>
      <c r="W44" s="187"/>
      <c r="X44" s="187"/>
      <c r="Y44" s="187"/>
    </row>
    <row r="45" spans="1:33" ht="16.5" thickBot="1">
      <c r="A45" s="12"/>
      <c r="B45" s="811" t="s">
        <v>480</v>
      </c>
      <c r="C45" s="812"/>
      <c r="D45" s="812"/>
      <c r="E45" s="742">
        <v>1</v>
      </c>
      <c r="F45" s="743"/>
      <c r="G45" s="767" t="s">
        <v>449</v>
      </c>
      <c r="H45" s="767"/>
      <c r="I45" s="817" t="s">
        <v>509</v>
      </c>
      <c r="J45" s="818"/>
      <c r="K45" s="818"/>
      <c r="L45" s="818"/>
      <c r="M45" s="818"/>
      <c r="N45" s="818"/>
      <c r="O45" s="818"/>
      <c r="P45" s="818"/>
      <c r="Q45" s="818"/>
      <c r="R45" s="818"/>
      <c r="S45" s="818"/>
      <c r="T45" s="818"/>
      <c r="U45" s="818"/>
      <c r="V45" s="818"/>
      <c r="W45" s="818"/>
      <c r="X45" s="818"/>
      <c r="Y45" s="818"/>
      <c r="Z45" s="818"/>
      <c r="AA45" s="818"/>
      <c r="AB45" s="818"/>
      <c r="AC45" s="818"/>
      <c r="AD45" s="819"/>
    </row>
    <row r="46" spans="1:33" ht="16.5" customHeight="1" thickBot="1">
      <c r="A46" s="12"/>
      <c r="B46" s="687" t="s">
        <v>481</v>
      </c>
      <c r="C46" s="688"/>
      <c r="D46" s="688"/>
      <c r="E46" s="742">
        <v>1</v>
      </c>
      <c r="F46" s="743"/>
      <c r="G46" s="767" t="s">
        <v>449</v>
      </c>
      <c r="H46" s="767"/>
      <c r="I46" s="739" t="s">
        <v>509</v>
      </c>
      <c r="J46" s="740"/>
      <c r="K46" s="740"/>
      <c r="L46" s="740"/>
      <c r="M46" s="740"/>
      <c r="N46" s="740"/>
      <c r="O46" s="740"/>
      <c r="P46" s="740"/>
      <c r="Q46" s="740"/>
      <c r="R46" s="740"/>
      <c r="S46" s="740"/>
      <c r="T46" s="740"/>
      <c r="U46" s="740"/>
      <c r="V46" s="741"/>
    </row>
    <row r="47" spans="1:33" ht="16.5" customHeight="1" thickBot="1">
      <c r="A47" s="12"/>
      <c r="B47" s="687" t="s">
        <v>482</v>
      </c>
      <c r="C47" s="688"/>
      <c r="D47" s="688"/>
      <c r="E47" s="742">
        <v>1</v>
      </c>
      <c r="F47" s="743"/>
      <c r="G47" s="767" t="s">
        <v>449</v>
      </c>
      <c r="H47" s="767"/>
      <c r="I47" s="817" t="s">
        <v>510</v>
      </c>
      <c r="J47" s="818"/>
      <c r="K47" s="818"/>
      <c r="L47" s="818"/>
      <c r="M47" s="818"/>
      <c r="N47" s="818"/>
      <c r="O47" s="818"/>
      <c r="P47" s="818"/>
      <c r="Q47" s="818"/>
      <c r="R47" s="818"/>
      <c r="S47" s="818"/>
      <c r="T47" s="818"/>
      <c r="U47" s="818"/>
      <c r="V47" s="818"/>
      <c r="W47" s="818"/>
      <c r="X47" s="818"/>
      <c r="Y47" s="818"/>
      <c r="Z47" s="818"/>
      <c r="AA47" s="818"/>
      <c r="AB47" s="818"/>
      <c r="AC47" s="818"/>
      <c r="AD47" s="819"/>
    </row>
    <row r="48" spans="1:33" ht="16.5" customHeight="1" thickBot="1">
      <c r="A48" s="12"/>
      <c r="B48" s="687" t="s">
        <v>484</v>
      </c>
      <c r="C48" s="688"/>
      <c r="D48" s="688"/>
      <c r="E48" s="742">
        <v>1</v>
      </c>
      <c r="F48" s="743"/>
      <c r="G48" s="767" t="s">
        <v>449</v>
      </c>
      <c r="H48" s="767"/>
      <c r="I48" s="817" t="s">
        <v>511</v>
      </c>
      <c r="J48" s="818"/>
      <c r="K48" s="818"/>
      <c r="L48" s="818"/>
      <c r="M48" s="818"/>
      <c r="N48" s="818"/>
      <c r="O48" s="818"/>
      <c r="P48" s="818"/>
      <c r="Q48" s="818"/>
      <c r="R48" s="818"/>
      <c r="S48" s="818"/>
      <c r="T48" s="818"/>
      <c r="U48" s="818"/>
      <c r="V48" s="818"/>
      <c r="W48" s="818"/>
      <c r="X48" s="818"/>
      <c r="Y48" s="818"/>
      <c r="Z48" s="818"/>
      <c r="AA48" s="818"/>
      <c r="AB48" s="818"/>
      <c r="AC48" s="818"/>
      <c r="AD48" s="819"/>
    </row>
    <row r="49" spans="1:30" ht="16.5" customHeight="1" thickBot="1">
      <c r="A49" s="12"/>
      <c r="B49" s="687" t="s">
        <v>485</v>
      </c>
      <c r="C49" s="688"/>
      <c r="D49" s="688"/>
      <c r="E49" s="742">
        <v>1</v>
      </c>
      <c r="F49" s="743"/>
      <c r="G49" s="767" t="s">
        <v>449</v>
      </c>
      <c r="H49" s="767"/>
      <c r="I49" s="817" t="s">
        <v>512</v>
      </c>
      <c r="J49" s="818"/>
      <c r="K49" s="818"/>
      <c r="L49" s="818"/>
      <c r="M49" s="818"/>
      <c r="N49" s="818"/>
      <c r="O49" s="818"/>
      <c r="P49" s="818"/>
      <c r="Q49" s="818"/>
      <c r="R49" s="818"/>
      <c r="S49" s="818"/>
      <c r="T49" s="818"/>
      <c r="U49" s="818"/>
      <c r="V49" s="818"/>
      <c r="W49" s="818"/>
      <c r="X49" s="818"/>
      <c r="Y49" s="818"/>
      <c r="Z49" s="818"/>
      <c r="AA49" s="818"/>
      <c r="AB49" s="818"/>
      <c r="AC49" s="818"/>
      <c r="AD49" s="819"/>
    </row>
    <row r="50" spans="1:30" ht="16.5" customHeight="1" thickBot="1">
      <c r="A50" s="12"/>
      <c r="B50" s="687" t="s">
        <v>486</v>
      </c>
      <c r="C50" s="688"/>
      <c r="D50" s="688"/>
      <c r="E50" s="742">
        <v>1</v>
      </c>
      <c r="F50" s="743"/>
      <c r="G50" s="767" t="s">
        <v>449</v>
      </c>
      <c r="H50" s="767"/>
      <c r="I50" s="817" t="s">
        <v>513</v>
      </c>
      <c r="J50" s="818"/>
      <c r="K50" s="818"/>
      <c r="L50" s="818"/>
      <c r="M50" s="818"/>
      <c r="N50" s="818"/>
      <c r="O50" s="818"/>
      <c r="P50" s="818"/>
      <c r="Q50" s="818"/>
      <c r="R50" s="818"/>
      <c r="S50" s="818"/>
      <c r="T50" s="818"/>
      <c r="U50" s="818"/>
      <c r="V50" s="818"/>
      <c r="W50" s="818"/>
      <c r="X50" s="818"/>
      <c r="Y50" s="818"/>
      <c r="Z50" s="818"/>
      <c r="AA50" s="818"/>
      <c r="AB50" s="818"/>
      <c r="AC50" s="818"/>
      <c r="AD50" s="819"/>
    </row>
    <row r="51" spans="1:30" ht="16.5" customHeight="1" thickBot="1">
      <c r="A51" s="12"/>
      <c r="B51" s="687" t="s">
        <v>487</v>
      </c>
      <c r="C51" s="688"/>
      <c r="D51" s="688"/>
      <c r="E51" s="742">
        <v>1</v>
      </c>
      <c r="F51" s="743"/>
      <c r="G51" s="767" t="s">
        <v>449</v>
      </c>
      <c r="H51" s="767"/>
      <c r="I51" s="817" t="s">
        <v>488</v>
      </c>
      <c r="J51" s="818"/>
      <c r="K51" s="818"/>
      <c r="L51" s="818"/>
      <c r="M51" s="818"/>
      <c r="N51" s="818"/>
      <c r="O51" s="818"/>
      <c r="P51" s="818"/>
      <c r="Q51" s="818"/>
      <c r="R51" s="818"/>
      <c r="S51" s="818"/>
      <c r="T51" s="818"/>
      <c r="U51" s="818"/>
      <c r="V51" s="818"/>
      <c r="W51" s="818"/>
      <c r="X51" s="818"/>
      <c r="Y51" s="818"/>
      <c r="Z51" s="818"/>
      <c r="AA51" s="818"/>
      <c r="AB51" s="818"/>
      <c r="AC51" s="818"/>
      <c r="AD51" s="819"/>
    </row>
    <row r="52" spans="1:30" ht="16.5" customHeight="1" thickBot="1">
      <c r="A52" s="12"/>
      <c r="B52" s="687" t="s">
        <v>483</v>
      </c>
      <c r="C52" s="688"/>
      <c r="D52" s="688"/>
      <c r="E52" s="742">
        <v>1</v>
      </c>
      <c r="F52" s="743"/>
      <c r="G52" s="767" t="s">
        <v>449</v>
      </c>
      <c r="H52" s="767"/>
      <c r="I52" s="817" t="s">
        <v>514</v>
      </c>
      <c r="J52" s="818"/>
      <c r="K52" s="818"/>
      <c r="L52" s="818"/>
      <c r="M52" s="818"/>
      <c r="N52" s="818"/>
      <c r="O52" s="818"/>
      <c r="P52" s="818"/>
      <c r="Q52" s="818"/>
      <c r="R52" s="818"/>
      <c r="S52" s="818"/>
      <c r="T52" s="818"/>
      <c r="U52" s="818"/>
      <c r="V52" s="818"/>
      <c r="W52" s="818"/>
      <c r="X52" s="818"/>
      <c r="Y52" s="818"/>
      <c r="Z52" s="818"/>
      <c r="AA52" s="818"/>
      <c r="AB52" s="818"/>
      <c r="AC52" s="818"/>
      <c r="AD52" s="819"/>
    </row>
    <row r="53" spans="1:30" ht="16.5" customHeight="1" thickBot="1">
      <c r="A53" s="12"/>
      <c r="B53" s="687" t="s">
        <v>540</v>
      </c>
      <c r="C53" s="688"/>
      <c r="D53" s="688"/>
      <c r="E53" s="742">
        <v>1</v>
      </c>
      <c r="F53" s="743"/>
      <c r="G53" s="767" t="s">
        <v>449</v>
      </c>
      <c r="H53" s="767"/>
      <c r="I53" s="739" t="s">
        <v>515</v>
      </c>
      <c r="J53" s="740"/>
      <c r="K53" s="740"/>
      <c r="L53" s="740"/>
      <c r="M53" s="740"/>
      <c r="N53" s="740"/>
      <c r="O53" s="740"/>
      <c r="P53" s="740"/>
      <c r="Q53" s="740"/>
      <c r="R53" s="740"/>
      <c r="S53" s="740"/>
      <c r="T53" s="740"/>
      <c r="U53" s="740"/>
      <c r="V53" s="741"/>
    </row>
    <row r="54" spans="1:30" ht="16.5" thickBot="1">
      <c r="A54" s="12"/>
      <c r="B54" s="687"/>
      <c r="C54" s="688"/>
      <c r="D54" s="688"/>
      <c r="E54" s="742"/>
      <c r="F54" s="743"/>
      <c r="G54" s="744"/>
      <c r="H54" s="745"/>
      <c r="I54" s="188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90"/>
    </row>
    <row r="55" spans="1:30" ht="16.5" thickBot="1">
      <c r="A55" s="12"/>
      <c r="B55" s="687"/>
      <c r="C55" s="688"/>
      <c r="D55" s="688"/>
      <c r="E55" s="742"/>
      <c r="F55" s="743"/>
      <c r="G55" s="744"/>
      <c r="H55" s="745"/>
      <c r="I55" s="739"/>
      <c r="J55" s="740"/>
      <c r="K55" s="740"/>
      <c r="L55" s="740"/>
      <c r="M55" s="740"/>
      <c r="N55" s="740"/>
      <c r="O55" s="740"/>
      <c r="P55" s="740"/>
      <c r="Q55" s="740"/>
      <c r="R55" s="740"/>
      <c r="S55" s="740"/>
      <c r="T55" s="740"/>
      <c r="U55" s="740"/>
      <c r="V55" s="741"/>
      <c r="AA55" s="507"/>
    </row>
    <row r="56" spans="1:30" ht="16.5" thickBot="1">
      <c r="A56" s="12"/>
      <c r="B56" s="687"/>
      <c r="C56" s="688"/>
      <c r="D56" s="688"/>
      <c r="E56" s="742"/>
      <c r="F56" s="743"/>
      <c r="G56" s="744"/>
      <c r="H56" s="745"/>
      <c r="I56" s="739"/>
      <c r="J56" s="740"/>
      <c r="K56" s="740"/>
      <c r="L56" s="740"/>
      <c r="M56" s="740"/>
      <c r="N56" s="740"/>
      <c r="O56" s="740"/>
      <c r="P56" s="740"/>
      <c r="Q56" s="740"/>
      <c r="R56" s="740"/>
      <c r="S56" s="740"/>
      <c r="T56" s="740"/>
      <c r="U56" s="740"/>
      <c r="V56" s="741"/>
    </row>
    <row r="57" spans="1:30" ht="16.5" thickBot="1">
      <c r="A57" s="12"/>
      <c r="B57" s="687"/>
      <c r="C57" s="688"/>
      <c r="D57" s="688"/>
      <c r="E57" s="742"/>
      <c r="F57" s="743"/>
      <c r="G57" s="744"/>
      <c r="H57" s="745"/>
      <c r="I57" s="739"/>
      <c r="J57" s="740"/>
      <c r="K57" s="740"/>
      <c r="L57" s="740"/>
      <c r="M57" s="740"/>
      <c r="N57" s="740"/>
      <c r="O57" s="740"/>
      <c r="P57" s="740"/>
      <c r="Q57" s="740"/>
      <c r="R57" s="740"/>
      <c r="S57" s="740"/>
      <c r="T57" s="740"/>
      <c r="U57" s="740"/>
      <c r="V57" s="741"/>
    </row>
    <row r="58" spans="1:30" ht="16.5" thickBot="1">
      <c r="A58" s="12"/>
      <c r="B58" s="687"/>
      <c r="C58" s="694"/>
      <c r="D58" s="694"/>
      <c r="E58" s="742"/>
      <c r="F58" s="743"/>
      <c r="G58" s="744"/>
      <c r="H58" s="745"/>
      <c r="I58" s="739"/>
      <c r="J58" s="740"/>
      <c r="K58" s="740"/>
      <c r="L58" s="740"/>
      <c r="M58" s="740"/>
      <c r="N58" s="740"/>
      <c r="O58" s="740"/>
      <c r="P58" s="740"/>
      <c r="Q58" s="740"/>
      <c r="R58" s="740"/>
      <c r="S58" s="740"/>
      <c r="T58" s="740"/>
      <c r="U58" s="740"/>
      <c r="V58" s="741"/>
    </row>
    <row r="59" spans="1:30" ht="16.5" thickBot="1">
      <c r="C59" s="712" t="s">
        <v>26</v>
      </c>
      <c r="D59" s="713"/>
      <c r="E59" s="191">
        <f>SUM(E45:E58)</f>
        <v>9</v>
      </c>
    </row>
    <row r="62" spans="1:30" ht="15.75" thickBot="1">
      <c r="A62" s="765" t="s">
        <v>68</v>
      </c>
      <c r="B62" s="765"/>
      <c r="C62" s="766"/>
    </row>
    <row r="63" spans="1:30" ht="51.6" customHeight="1" thickBot="1">
      <c r="A63" s="192" t="s">
        <v>236</v>
      </c>
      <c r="B63" s="746" t="s">
        <v>237</v>
      </c>
      <c r="C63" s="747"/>
      <c r="D63" s="748" t="s">
        <v>238</v>
      </c>
      <c r="E63" s="749"/>
      <c r="F63" s="768" t="s">
        <v>49</v>
      </c>
      <c r="G63" s="768"/>
      <c r="H63" s="768"/>
      <c r="I63" s="768"/>
      <c r="J63" s="768"/>
      <c r="K63" s="768"/>
      <c r="L63" s="768"/>
      <c r="M63" s="768"/>
      <c r="N63" s="768"/>
      <c r="O63" s="768"/>
      <c r="P63" s="768"/>
      <c r="Q63" s="769" t="s">
        <v>73</v>
      </c>
      <c r="R63" s="770"/>
      <c r="S63" s="770"/>
      <c r="T63" s="770"/>
      <c r="U63" s="770"/>
      <c r="V63" s="770"/>
      <c r="W63" s="770"/>
      <c r="X63" s="770"/>
      <c r="Y63" s="771"/>
    </row>
    <row r="64" spans="1:30" ht="49.15" customHeight="1" thickBot="1">
      <c r="A64" s="763" t="s">
        <v>171</v>
      </c>
      <c r="B64" s="70" t="s">
        <v>479</v>
      </c>
      <c r="C64" s="402"/>
      <c r="D64" s="761">
        <v>1</v>
      </c>
      <c r="E64" s="762"/>
      <c r="F64" s="767" t="s">
        <v>358</v>
      </c>
      <c r="G64" s="767"/>
      <c r="H64" s="767"/>
      <c r="I64" s="767"/>
      <c r="J64" s="767"/>
      <c r="K64" s="767"/>
      <c r="L64" s="767"/>
      <c r="M64" s="767"/>
      <c r="N64" s="767"/>
      <c r="O64" s="767"/>
      <c r="P64" s="767"/>
      <c r="Q64" s="652">
        <v>0.4</v>
      </c>
      <c r="R64" s="653"/>
      <c r="S64" s="653"/>
      <c r="T64" s="653"/>
      <c r="U64" s="653"/>
      <c r="V64" s="653"/>
      <c r="W64" s="653"/>
      <c r="X64" s="653"/>
      <c r="Y64" s="674"/>
    </row>
    <row r="65" spans="1:25" ht="42.6" customHeight="1" thickBot="1">
      <c r="A65" s="763"/>
      <c r="B65" s="518" t="s">
        <v>615</v>
      </c>
      <c r="C65" s="404"/>
      <c r="D65" s="738">
        <v>1</v>
      </c>
      <c r="E65" s="738"/>
      <c r="F65" s="735" t="s">
        <v>374</v>
      </c>
      <c r="G65" s="736"/>
      <c r="H65" s="736"/>
      <c r="I65" s="736"/>
      <c r="J65" s="736"/>
      <c r="K65" s="736"/>
      <c r="L65" s="736"/>
      <c r="M65" s="736"/>
      <c r="N65" s="736"/>
      <c r="O65" s="736"/>
      <c r="P65" s="737"/>
      <c r="Q65" s="652">
        <v>0.3</v>
      </c>
      <c r="R65" s="653"/>
      <c r="S65" s="653"/>
      <c r="T65" s="653"/>
      <c r="U65" s="653"/>
      <c r="V65" s="653"/>
      <c r="W65" s="653"/>
      <c r="X65" s="653"/>
      <c r="Y65" s="674"/>
    </row>
    <row r="66" spans="1:25" ht="31.9" customHeight="1" thickBot="1">
      <c r="A66" s="764" t="s">
        <v>140</v>
      </c>
      <c r="B66" s="688"/>
      <c r="C66" s="688"/>
      <c r="D66" s="738"/>
      <c r="E66" s="738"/>
      <c r="F66" s="767"/>
      <c r="G66" s="767"/>
      <c r="H66" s="767"/>
      <c r="I66" s="767"/>
      <c r="J66" s="767"/>
      <c r="K66" s="767"/>
      <c r="L66" s="767"/>
      <c r="M66" s="767"/>
      <c r="N66" s="767"/>
      <c r="O66" s="767"/>
      <c r="P66" s="767"/>
      <c r="Q66" s="652"/>
      <c r="R66" s="653"/>
      <c r="S66" s="653"/>
      <c r="T66" s="653"/>
      <c r="U66" s="653"/>
      <c r="V66" s="653"/>
      <c r="W66" s="653"/>
      <c r="X66" s="653"/>
      <c r="Y66" s="674"/>
    </row>
    <row r="67" spans="1:25" ht="18" customHeight="1" thickBot="1">
      <c r="A67" s="764"/>
      <c r="B67" s="688"/>
      <c r="C67" s="688"/>
      <c r="D67" s="738"/>
      <c r="E67" s="738"/>
      <c r="F67" s="735"/>
      <c r="G67" s="736"/>
      <c r="H67" s="736"/>
      <c r="I67" s="736"/>
      <c r="J67" s="736"/>
      <c r="K67" s="736"/>
      <c r="L67" s="736"/>
      <c r="M67" s="736"/>
      <c r="N67" s="736"/>
      <c r="O67" s="736"/>
      <c r="P67" s="737"/>
      <c r="Q67" s="652"/>
      <c r="R67" s="653"/>
      <c r="S67" s="653"/>
      <c r="T67" s="653"/>
      <c r="U67" s="653"/>
      <c r="V67" s="653"/>
      <c r="W67" s="653"/>
      <c r="X67" s="653"/>
      <c r="Y67" s="674"/>
    </row>
    <row r="68" spans="1:25" ht="18" customHeight="1" thickBot="1">
      <c r="A68" s="764"/>
      <c r="B68" s="688"/>
      <c r="C68" s="688"/>
      <c r="D68" s="738"/>
      <c r="E68" s="738"/>
      <c r="F68" s="735"/>
      <c r="G68" s="736"/>
      <c r="H68" s="736"/>
      <c r="I68" s="736"/>
      <c r="J68" s="736"/>
      <c r="K68" s="736"/>
      <c r="L68" s="736"/>
      <c r="M68" s="736"/>
      <c r="N68" s="736"/>
      <c r="O68" s="736"/>
      <c r="P68" s="737"/>
      <c r="Q68" s="652"/>
      <c r="R68" s="653"/>
      <c r="S68" s="653"/>
      <c r="T68" s="653"/>
      <c r="U68" s="653"/>
      <c r="V68" s="653"/>
      <c r="W68" s="653"/>
      <c r="X68" s="653"/>
      <c r="Y68" s="674"/>
    </row>
    <row r="69" spans="1:25" ht="18" customHeight="1" thickBot="1">
      <c r="A69" s="764"/>
      <c r="B69" s="688"/>
      <c r="C69" s="688"/>
      <c r="D69" s="738"/>
      <c r="E69" s="738"/>
      <c r="F69" s="735"/>
      <c r="G69" s="736"/>
      <c r="H69" s="736"/>
      <c r="I69" s="736"/>
      <c r="J69" s="736"/>
      <c r="K69" s="736"/>
      <c r="L69" s="736"/>
      <c r="M69" s="736"/>
      <c r="N69" s="736"/>
      <c r="O69" s="736"/>
      <c r="P69" s="737"/>
      <c r="Q69" s="652"/>
      <c r="R69" s="653"/>
      <c r="S69" s="653"/>
      <c r="T69" s="653"/>
      <c r="U69" s="653"/>
      <c r="V69" s="653"/>
      <c r="W69" s="653"/>
      <c r="X69" s="653"/>
      <c r="Y69" s="674"/>
    </row>
    <row r="70" spans="1:25" ht="16.5" thickBot="1">
      <c r="A70" s="764"/>
      <c r="B70" s="688"/>
      <c r="C70" s="688"/>
      <c r="D70" s="738"/>
      <c r="E70" s="738"/>
      <c r="F70" s="735"/>
      <c r="G70" s="736"/>
      <c r="H70" s="736"/>
      <c r="I70" s="736"/>
      <c r="J70" s="736"/>
      <c r="K70" s="736"/>
      <c r="L70" s="736"/>
      <c r="M70" s="736"/>
      <c r="N70" s="736"/>
      <c r="O70" s="736"/>
      <c r="P70" s="737"/>
      <c r="Q70" s="652"/>
      <c r="R70" s="653"/>
      <c r="S70" s="653"/>
      <c r="T70" s="653"/>
      <c r="U70" s="653"/>
      <c r="V70" s="653"/>
      <c r="W70" s="653"/>
      <c r="X70" s="653"/>
      <c r="Y70" s="674"/>
    </row>
    <row r="71" spans="1:25" ht="16.5" thickBot="1">
      <c r="A71" s="764"/>
      <c r="B71" s="688"/>
      <c r="C71" s="688"/>
      <c r="D71" s="761"/>
      <c r="E71" s="762"/>
      <c r="F71" s="735"/>
      <c r="G71" s="736"/>
      <c r="H71" s="736"/>
      <c r="I71" s="736"/>
      <c r="J71" s="736"/>
      <c r="K71" s="736"/>
      <c r="L71" s="736"/>
      <c r="M71" s="736"/>
      <c r="N71" s="736"/>
      <c r="O71" s="736"/>
      <c r="P71" s="737"/>
      <c r="Q71" s="673"/>
      <c r="R71" s="653"/>
      <c r="S71" s="653"/>
      <c r="T71" s="653"/>
      <c r="U71" s="653"/>
      <c r="V71" s="653"/>
      <c r="W71" s="653"/>
      <c r="X71" s="653"/>
      <c r="Y71" s="674"/>
    </row>
    <row r="72" spans="1:25" ht="18.600000000000001" customHeight="1" thickBot="1">
      <c r="A72" s="102" t="s">
        <v>188</v>
      </c>
      <c r="B72" s="508" t="s">
        <v>616</v>
      </c>
      <c r="C72" s="520"/>
      <c r="D72" s="761">
        <v>1</v>
      </c>
      <c r="E72" s="762"/>
      <c r="F72" s="735" t="s">
        <v>489</v>
      </c>
      <c r="G72" s="736"/>
      <c r="H72" s="736"/>
      <c r="I72" s="736"/>
      <c r="J72" s="736"/>
      <c r="K72" s="736"/>
      <c r="L72" s="736"/>
      <c r="M72" s="736"/>
      <c r="N72" s="736"/>
      <c r="O72" s="736"/>
      <c r="P72" s="737"/>
      <c r="Q72" s="652">
        <v>0.2</v>
      </c>
      <c r="R72" s="653"/>
      <c r="S72" s="653"/>
      <c r="T72" s="653"/>
      <c r="U72" s="653"/>
      <c r="V72" s="653"/>
      <c r="W72" s="653"/>
      <c r="X72" s="653"/>
      <c r="Y72" s="674"/>
    </row>
    <row r="73" spans="1:25" ht="19.5" thickBot="1">
      <c r="C73" s="25" t="s">
        <v>26</v>
      </c>
      <c r="D73" s="733">
        <f>SUM(D64:D72)</f>
        <v>3</v>
      </c>
      <c r="E73" s="734"/>
    </row>
    <row r="75" spans="1:25" ht="15.75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</row>
    <row r="76" spans="1:25" ht="15.75">
      <c r="A76" s="90"/>
      <c r="B76" s="90" t="s">
        <v>113</v>
      </c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</row>
    <row r="77" spans="1:25" ht="15.75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</row>
    <row r="78" spans="1:25" ht="15.75">
      <c r="A78" s="225"/>
      <c r="B78" s="225"/>
      <c r="C78" s="226" t="s">
        <v>132</v>
      </c>
      <c r="D78" s="225"/>
      <c r="E78" s="225"/>
      <c r="F78" s="225"/>
      <c r="G78" s="225"/>
      <c r="H78" s="225"/>
      <c r="I78" s="225"/>
      <c r="J78" s="225"/>
      <c r="K78" s="225"/>
      <c r="L78" s="225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</row>
    <row r="79" spans="1:25" ht="31.5">
      <c r="A79" s="194" t="s">
        <v>46</v>
      </c>
      <c r="B79" s="195" t="s">
        <v>47</v>
      </c>
      <c r="C79" s="750" t="s">
        <v>48</v>
      </c>
      <c r="D79" s="750"/>
      <c r="E79" s="750"/>
      <c r="F79" s="750"/>
      <c r="G79" s="750"/>
      <c r="H79" s="751" t="s">
        <v>49</v>
      </c>
      <c r="I79" s="752"/>
      <c r="J79" s="752"/>
      <c r="K79" s="752"/>
      <c r="L79" s="752"/>
      <c r="M79" s="752"/>
      <c r="N79" s="752"/>
      <c r="O79" s="752"/>
      <c r="P79" s="753"/>
      <c r="Q79" s="754" t="s">
        <v>73</v>
      </c>
      <c r="R79" s="754"/>
      <c r="S79" s="754"/>
      <c r="T79" s="754"/>
      <c r="U79" s="754"/>
      <c r="V79" s="754"/>
      <c r="W79" s="754"/>
      <c r="X79" s="754"/>
      <c r="Y79" s="754"/>
    </row>
    <row r="80" spans="1:25" ht="15.75">
      <c r="A80" s="813" t="s">
        <v>140</v>
      </c>
      <c r="B80" s="196" t="s">
        <v>133</v>
      </c>
      <c r="C80" s="814"/>
      <c r="D80" s="815"/>
      <c r="E80" s="815"/>
      <c r="F80" s="815"/>
      <c r="G80" s="816"/>
      <c r="H80" s="755"/>
      <c r="I80" s="756"/>
      <c r="J80" s="756"/>
      <c r="K80" s="756"/>
      <c r="L80" s="756"/>
      <c r="M80" s="756"/>
      <c r="N80" s="756"/>
      <c r="O80" s="756"/>
      <c r="P80" s="757"/>
      <c r="Q80" s="755"/>
      <c r="R80" s="756"/>
      <c r="S80" s="756"/>
      <c r="T80" s="756"/>
      <c r="U80" s="756"/>
      <c r="V80" s="756"/>
      <c r="W80" s="756"/>
      <c r="X80" s="756"/>
      <c r="Y80" s="757"/>
    </row>
    <row r="81" spans="1:25" ht="27.75" customHeight="1">
      <c r="A81" s="813"/>
      <c r="B81" s="196" t="s">
        <v>134</v>
      </c>
      <c r="C81" s="758"/>
      <c r="D81" s="759"/>
      <c r="E81" s="759"/>
      <c r="F81" s="759"/>
      <c r="G81" s="760"/>
      <c r="H81" s="755"/>
      <c r="I81" s="756"/>
      <c r="J81" s="756"/>
      <c r="K81" s="756"/>
      <c r="L81" s="756"/>
      <c r="M81" s="756"/>
      <c r="N81" s="756"/>
      <c r="O81" s="756"/>
      <c r="P81" s="757"/>
      <c r="Q81" s="755"/>
      <c r="R81" s="756"/>
      <c r="S81" s="756"/>
      <c r="T81" s="756"/>
      <c r="U81" s="756"/>
      <c r="V81" s="756"/>
      <c r="W81" s="756"/>
      <c r="X81" s="756"/>
      <c r="Y81" s="757"/>
    </row>
    <row r="82" spans="1:25" ht="31.15" customHeight="1">
      <c r="A82" s="813"/>
      <c r="B82" s="196" t="s">
        <v>135</v>
      </c>
      <c r="C82" s="758"/>
      <c r="D82" s="759"/>
      <c r="E82" s="759"/>
      <c r="F82" s="759"/>
      <c r="G82" s="760"/>
      <c r="H82" s="755"/>
      <c r="I82" s="756"/>
      <c r="J82" s="756"/>
      <c r="K82" s="756"/>
      <c r="L82" s="756"/>
      <c r="M82" s="756"/>
      <c r="N82" s="756"/>
      <c r="O82" s="756"/>
      <c r="P82" s="757"/>
      <c r="Q82" s="755"/>
      <c r="R82" s="756"/>
      <c r="S82" s="756"/>
      <c r="T82" s="756"/>
      <c r="U82" s="756"/>
      <c r="V82" s="756"/>
      <c r="W82" s="756"/>
      <c r="X82" s="756"/>
      <c r="Y82" s="757"/>
    </row>
    <row r="83" spans="1:25" ht="18" customHeight="1">
      <c r="A83" s="813"/>
      <c r="B83" s="196" t="s">
        <v>136</v>
      </c>
      <c r="C83" s="758"/>
      <c r="D83" s="759"/>
      <c r="E83" s="759"/>
      <c r="F83" s="759"/>
      <c r="G83" s="760"/>
      <c r="H83" s="755"/>
      <c r="I83" s="756"/>
      <c r="J83" s="756"/>
      <c r="K83" s="756"/>
      <c r="L83" s="756"/>
      <c r="M83" s="756"/>
      <c r="N83" s="756"/>
      <c r="O83" s="756"/>
      <c r="P83" s="757"/>
      <c r="Q83" s="755"/>
      <c r="R83" s="756"/>
      <c r="S83" s="756"/>
      <c r="T83" s="756"/>
      <c r="U83" s="756"/>
      <c r="V83" s="756"/>
      <c r="W83" s="756"/>
      <c r="X83" s="756"/>
      <c r="Y83" s="757"/>
    </row>
    <row r="84" spans="1:25" ht="15.75">
      <c r="A84" s="813"/>
      <c r="B84" s="196" t="s">
        <v>137</v>
      </c>
      <c r="C84" s="758"/>
      <c r="D84" s="759"/>
      <c r="E84" s="759"/>
      <c r="F84" s="759"/>
      <c r="G84" s="760"/>
      <c r="H84" s="755"/>
      <c r="I84" s="756"/>
      <c r="J84" s="756"/>
      <c r="K84" s="756"/>
      <c r="L84" s="756"/>
      <c r="M84" s="756"/>
      <c r="N84" s="756"/>
      <c r="O84" s="756"/>
      <c r="P84" s="757"/>
      <c r="Q84" s="755"/>
      <c r="R84" s="756"/>
      <c r="S84" s="756"/>
      <c r="T84" s="756"/>
      <c r="U84" s="756"/>
      <c r="V84" s="756"/>
      <c r="W84" s="756"/>
      <c r="X84" s="756"/>
      <c r="Y84" s="757"/>
    </row>
    <row r="85" spans="1:25" ht="78.75">
      <c r="A85" s="813"/>
      <c r="B85" s="196" t="s">
        <v>138</v>
      </c>
      <c r="C85" s="758"/>
      <c r="D85" s="759"/>
      <c r="E85" s="759"/>
      <c r="F85" s="759"/>
      <c r="G85" s="760"/>
      <c r="H85" s="755"/>
      <c r="I85" s="756"/>
      <c r="J85" s="756"/>
      <c r="K85" s="756"/>
      <c r="L85" s="756"/>
      <c r="M85" s="756"/>
      <c r="N85" s="756"/>
      <c r="O85" s="756"/>
      <c r="P85" s="757"/>
      <c r="Q85" s="755"/>
      <c r="R85" s="756"/>
      <c r="S85" s="756"/>
      <c r="T85" s="756"/>
      <c r="U85" s="756"/>
      <c r="V85" s="756"/>
      <c r="W85" s="756"/>
      <c r="X85" s="756"/>
      <c r="Y85" s="757"/>
    </row>
  </sheetData>
  <sheetProtection formatRows="0"/>
  <mergeCells count="281">
    <mergeCell ref="C38:D38"/>
    <mergeCell ref="C39:D39"/>
    <mergeCell ref="C40:D40"/>
    <mergeCell ref="C41:D41"/>
    <mergeCell ref="A42:Z42"/>
    <mergeCell ref="B43:C43"/>
    <mergeCell ref="B44:D44"/>
    <mergeCell ref="E44:F44"/>
    <mergeCell ref="G44:H44"/>
    <mergeCell ref="I44:V44"/>
    <mergeCell ref="K39:L39"/>
    <mergeCell ref="M39:N39"/>
    <mergeCell ref="O39:P39"/>
    <mergeCell ref="Q39:R39"/>
    <mergeCell ref="S39:T39"/>
    <mergeCell ref="U39:V39"/>
    <mergeCell ref="G40:H40"/>
    <mergeCell ref="I40:J40"/>
    <mergeCell ref="Q40:R40"/>
    <mergeCell ref="S40:T40"/>
    <mergeCell ref="E38:F38"/>
    <mergeCell ref="G38:H38"/>
    <mergeCell ref="I38:J38"/>
    <mergeCell ref="K38:L38"/>
    <mergeCell ref="B55:D55"/>
    <mergeCell ref="I46:V46"/>
    <mergeCell ref="U40:V40"/>
    <mergeCell ref="Q41:R41"/>
    <mergeCell ref="S41:T41"/>
    <mergeCell ref="U41:V41"/>
    <mergeCell ref="I45:AD45"/>
    <mergeCell ref="I47:AD47"/>
    <mergeCell ref="I48:AD48"/>
    <mergeCell ref="I49:AD49"/>
    <mergeCell ref="I52:AD52"/>
    <mergeCell ref="I50:AD50"/>
    <mergeCell ref="I51:AD51"/>
    <mergeCell ref="B49:D49"/>
    <mergeCell ref="B54:D54"/>
    <mergeCell ref="B52:D52"/>
    <mergeCell ref="B46:D46"/>
    <mergeCell ref="E40:F40"/>
    <mergeCell ref="G46:H46"/>
    <mergeCell ref="E50:F50"/>
    <mergeCell ref="G50:H50"/>
    <mergeCell ref="B47:D47"/>
    <mergeCell ref="B48:D48"/>
    <mergeCell ref="B51:D51"/>
    <mergeCell ref="B53:D53"/>
    <mergeCell ref="B50:D50"/>
    <mergeCell ref="E47:F47"/>
    <mergeCell ref="G47:H47"/>
    <mergeCell ref="E48:F48"/>
    <mergeCell ref="G48:H48"/>
    <mergeCell ref="E49:F49"/>
    <mergeCell ref="G49:H49"/>
    <mergeCell ref="E51:F51"/>
    <mergeCell ref="G51:H51"/>
    <mergeCell ref="B45:D45"/>
    <mergeCell ref="E45:F45"/>
    <mergeCell ref="G45:H45"/>
    <mergeCell ref="A80:A85"/>
    <mergeCell ref="C80:G80"/>
    <mergeCell ref="E52:F52"/>
    <mergeCell ref="G52:H52"/>
    <mergeCell ref="E56:F56"/>
    <mergeCell ref="G56:H56"/>
    <mergeCell ref="D64:E64"/>
    <mergeCell ref="F64:P64"/>
    <mergeCell ref="D68:E68"/>
    <mergeCell ref="F68:P68"/>
    <mergeCell ref="D72:E72"/>
    <mergeCell ref="H80:P80"/>
    <mergeCell ref="C84:G84"/>
    <mergeCell ref="H84:P84"/>
    <mergeCell ref="E53:F53"/>
    <mergeCell ref="G53:H53"/>
    <mergeCell ref="I57:V57"/>
    <mergeCell ref="I53:V53"/>
    <mergeCell ref="E54:F54"/>
    <mergeCell ref="G54:H54"/>
    <mergeCell ref="E55:F55"/>
    <mergeCell ref="G55:H55"/>
    <mergeCell ref="I55:V55"/>
    <mergeCell ref="A35:B35"/>
    <mergeCell ref="C35:D35"/>
    <mergeCell ref="E35:F35"/>
    <mergeCell ref="G35:H35"/>
    <mergeCell ref="I35:J35"/>
    <mergeCell ref="A37:B37"/>
    <mergeCell ref="C37:D37"/>
    <mergeCell ref="E37:F37"/>
    <mergeCell ref="G37:H37"/>
    <mergeCell ref="I37:J37"/>
    <mergeCell ref="C36:D36"/>
    <mergeCell ref="G36:H36"/>
    <mergeCell ref="I36:J36"/>
    <mergeCell ref="K35:L35"/>
    <mergeCell ref="M35:N35"/>
    <mergeCell ref="O35:P35"/>
    <mergeCell ref="K37:L37"/>
    <mergeCell ref="M37:N37"/>
    <mergeCell ref="O37:P37"/>
    <mergeCell ref="E46:F46"/>
    <mergeCell ref="K36:L36"/>
    <mergeCell ref="M36:N36"/>
    <mergeCell ref="W2:AE2"/>
    <mergeCell ref="Y5:AB5"/>
    <mergeCell ref="AC5:AG5"/>
    <mergeCell ref="O31:P31"/>
    <mergeCell ref="Q31:R31"/>
    <mergeCell ref="S31:T31"/>
    <mergeCell ref="U31:V31"/>
    <mergeCell ref="U32:V32"/>
    <mergeCell ref="K31:L31"/>
    <mergeCell ref="M31:N31"/>
    <mergeCell ref="Y7:AD7"/>
    <mergeCell ref="AE7:AG7"/>
    <mergeCell ref="Y8:Z8"/>
    <mergeCell ref="AA8:AB8"/>
    <mergeCell ref="AD8:AD9"/>
    <mergeCell ref="AE8:AE9"/>
    <mergeCell ref="AF8:AG8"/>
    <mergeCell ref="A10:V10"/>
    <mergeCell ref="A29:V29"/>
    <mergeCell ref="C30:D30"/>
    <mergeCell ref="E30:F30"/>
    <mergeCell ref="G30:H30"/>
    <mergeCell ref="I30:J30"/>
    <mergeCell ref="K30:L30"/>
    <mergeCell ref="U33:V33"/>
    <mergeCell ref="S34:T34"/>
    <mergeCell ref="U34:V34"/>
    <mergeCell ref="Q35:R35"/>
    <mergeCell ref="S35:T35"/>
    <mergeCell ref="U35:V35"/>
    <mergeCell ref="E36:F36"/>
    <mergeCell ref="A6:B6"/>
    <mergeCell ref="C6:X6"/>
    <mergeCell ref="C7:W7"/>
    <mergeCell ref="X7:X9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W9"/>
    <mergeCell ref="A19:A21"/>
    <mergeCell ref="A22:A24"/>
    <mergeCell ref="M30:N30"/>
    <mergeCell ref="O30:P30"/>
    <mergeCell ref="Q30:R30"/>
    <mergeCell ref="S30:T30"/>
    <mergeCell ref="U30:V30"/>
    <mergeCell ref="A7:A9"/>
    <mergeCell ref="A11:A12"/>
    <mergeCell ref="A13:A14"/>
    <mergeCell ref="A15:A18"/>
    <mergeCell ref="C31:D31"/>
    <mergeCell ref="E31:F31"/>
    <mergeCell ref="G31:H31"/>
    <mergeCell ref="I31:J31"/>
    <mergeCell ref="K33:L33"/>
    <mergeCell ref="M33:N33"/>
    <mergeCell ref="O33:P33"/>
    <mergeCell ref="Q33:R33"/>
    <mergeCell ref="S33:T33"/>
    <mergeCell ref="C33:D33"/>
    <mergeCell ref="E33:F33"/>
    <mergeCell ref="G33:H33"/>
    <mergeCell ref="I33:J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O36:P36"/>
    <mergeCell ref="Q36:R36"/>
    <mergeCell ref="S36:T36"/>
    <mergeCell ref="U36:V36"/>
    <mergeCell ref="Q37:R37"/>
    <mergeCell ref="S37:T37"/>
    <mergeCell ref="U37:V37"/>
    <mergeCell ref="M38:N38"/>
    <mergeCell ref="O38:P38"/>
    <mergeCell ref="Q38:R38"/>
    <mergeCell ref="S38:T38"/>
    <mergeCell ref="U38:V38"/>
    <mergeCell ref="E39:F39"/>
    <mergeCell ref="G39:H39"/>
    <mergeCell ref="I39:J39"/>
    <mergeCell ref="E41:F41"/>
    <mergeCell ref="G41:H41"/>
    <mergeCell ref="I41:J41"/>
    <mergeCell ref="K41:L41"/>
    <mergeCell ref="M41:N41"/>
    <mergeCell ref="O41:P41"/>
    <mergeCell ref="K40:L40"/>
    <mergeCell ref="M40:N40"/>
    <mergeCell ref="O40:P40"/>
    <mergeCell ref="A64:A65"/>
    <mergeCell ref="A66:A71"/>
    <mergeCell ref="D66:E66"/>
    <mergeCell ref="A62:C62"/>
    <mergeCell ref="F66:P66"/>
    <mergeCell ref="Q66:Y66"/>
    <mergeCell ref="B58:D58"/>
    <mergeCell ref="F67:P67"/>
    <mergeCell ref="Q67:Y67"/>
    <mergeCell ref="D69:E69"/>
    <mergeCell ref="F69:P69"/>
    <mergeCell ref="Q69:Y69"/>
    <mergeCell ref="B67:C67"/>
    <mergeCell ref="B68:C68"/>
    <mergeCell ref="B69:C69"/>
    <mergeCell ref="B70:C70"/>
    <mergeCell ref="B71:C71"/>
    <mergeCell ref="D70:E70"/>
    <mergeCell ref="E58:F58"/>
    <mergeCell ref="G58:H58"/>
    <mergeCell ref="I58:V58"/>
    <mergeCell ref="F63:P63"/>
    <mergeCell ref="Q63:Y63"/>
    <mergeCell ref="B66:C66"/>
    <mergeCell ref="C79:G79"/>
    <mergeCell ref="H79:P79"/>
    <mergeCell ref="Q79:Y79"/>
    <mergeCell ref="Q68:Y68"/>
    <mergeCell ref="Q84:Y84"/>
    <mergeCell ref="C85:G85"/>
    <mergeCell ref="H85:P85"/>
    <mergeCell ref="Q85:Y85"/>
    <mergeCell ref="Q80:Y80"/>
    <mergeCell ref="C81:G81"/>
    <mergeCell ref="H81:P81"/>
    <mergeCell ref="Q81:Y81"/>
    <mergeCell ref="C82:G82"/>
    <mergeCell ref="H82:P82"/>
    <mergeCell ref="Q82:Y82"/>
    <mergeCell ref="C83:G83"/>
    <mergeCell ref="H83:P83"/>
    <mergeCell ref="Q83:Y83"/>
    <mergeCell ref="F70:P70"/>
    <mergeCell ref="Q70:Y70"/>
    <mergeCell ref="D71:E71"/>
    <mergeCell ref="F71:P71"/>
    <mergeCell ref="Q71:Y71"/>
    <mergeCell ref="F72:P72"/>
    <mergeCell ref="Q72:Y72"/>
    <mergeCell ref="D73:E73"/>
    <mergeCell ref="Q64:Y64"/>
    <mergeCell ref="F65:P65"/>
    <mergeCell ref="Q65:Y65"/>
    <mergeCell ref="D65:E65"/>
    <mergeCell ref="I56:V56"/>
    <mergeCell ref="E57:F57"/>
    <mergeCell ref="G57:H57"/>
    <mergeCell ref="B57:D57"/>
    <mergeCell ref="C59:D59"/>
    <mergeCell ref="B63:C63"/>
    <mergeCell ref="D63:E63"/>
    <mergeCell ref="D67:E67"/>
    <mergeCell ref="B56:D56"/>
  </mergeCells>
  <hyperlinks>
    <hyperlink ref="AB19" r:id="rId1"/>
    <hyperlink ref="AA23" r:id="rId2"/>
    <hyperlink ref="AB23" r:id="rId3"/>
    <hyperlink ref="AA11" r:id="rId4"/>
    <hyperlink ref="AA12" r:id="rId5"/>
    <hyperlink ref="AB12" r:id="rId6"/>
    <hyperlink ref="AA13" r:id="rId7"/>
    <hyperlink ref="AB13" r:id="rId8"/>
    <hyperlink ref="AA15" r:id="rId9"/>
    <hyperlink ref="AB15" r:id="rId10"/>
    <hyperlink ref="AA16" r:id="rId11"/>
    <hyperlink ref="AB16" r:id="rId12"/>
    <hyperlink ref="AA17" r:id="rId13"/>
    <hyperlink ref="AB17" r:id="rId14"/>
    <hyperlink ref="AA18" r:id="rId15"/>
    <hyperlink ref="AB18" r:id="rId16"/>
    <hyperlink ref="AA19" r:id="rId17"/>
    <hyperlink ref="AA20" r:id="rId18"/>
    <hyperlink ref="AB20" r:id="rId19"/>
    <hyperlink ref="AA21" r:id="rId20"/>
    <hyperlink ref="AB21" r:id="rId21"/>
    <hyperlink ref="AA22" r:id="rId22"/>
    <hyperlink ref="AB22" r:id="rId23"/>
    <hyperlink ref="AA24" r:id="rId24"/>
    <hyperlink ref="AA25" r:id="rId25"/>
    <hyperlink ref="AA26" r:id="rId26"/>
    <hyperlink ref="B65" r:id="rId27" display="https://edsoo.ru/wp-content/uploads/2025/08/rov_2025.pdf"/>
    <hyperlink ref="B72" r:id="rId28" display="https://edsoo.ru/wp-content/uploads/2025/08/rmg_2025.pdf"/>
  </hyperlinks>
  <pageMargins left="0.15748031496062992" right="0.15748031496062992" top="0.35433070866141736" bottom="0.31496062992125984" header="0.31496062992125984" footer="0.31496062992125984"/>
  <pageSetup paperSize="9" scale="47" fitToHeight="5" orientation="landscape" r:id="rId29"/>
  <legacyDrawing r:id="rId3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84"/>
  <sheetViews>
    <sheetView zoomScale="60" zoomScaleNormal="60" workbookViewId="0">
      <pane xSplit="2" ySplit="9" topLeftCell="C22" activePane="bottomRight" state="frozen"/>
      <selection pane="topRight" activeCell="B1" sqref="B1"/>
      <selection pane="bottomLeft" activeCell="A11" sqref="A11"/>
      <selection pane="bottomRight" activeCell="AE22" sqref="AE22"/>
    </sheetView>
  </sheetViews>
  <sheetFormatPr defaultColWidth="8.85546875" defaultRowHeight="15"/>
  <cols>
    <col min="1" max="1" width="26" customWidth="1"/>
    <col min="2" max="2" width="25" customWidth="1"/>
    <col min="3" max="3" width="7" customWidth="1"/>
    <col min="4" max="4" width="6.7109375" customWidth="1"/>
    <col min="5" max="5" width="6.85546875" customWidth="1"/>
    <col min="6" max="6" width="6.7109375" customWidth="1"/>
    <col min="7" max="22" width="5.28515625" customWidth="1"/>
    <col min="23" max="23" width="15.28515625" hidden="1" customWidth="1"/>
    <col min="24" max="24" width="15.7109375" hidden="1" customWidth="1"/>
    <col min="25" max="25" width="14.140625" customWidth="1"/>
    <col min="26" max="26" width="19.28515625" customWidth="1"/>
    <col min="27" max="27" width="26.140625" customWidth="1"/>
    <col min="28" max="28" width="37.85546875" customWidth="1"/>
    <col min="29" max="29" width="20.140625" customWidth="1"/>
    <col min="30" max="30" width="23.42578125" customWidth="1"/>
    <col min="31" max="31" width="34.140625" customWidth="1"/>
    <col min="32" max="32" width="23.85546875" customWidth="1"/>
    <col min="33" max="33" width="19.85546875" customWidth="1"/>
  </cols>
  <sheetData>
    <row r="1" spans="1:33" ht="8.2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3" ht="20.25">
      <c r="A2" t="s">
        <v>196</v>
      </c>
      <c r="B2" s="8"/>
      <c r="W2" s="564" t="s">
        <v>403</v>
      </c>
      <c r="X2" s="564"/>
      <c r="Y2" s="564"/>
      <c r="Z2" s="564"/>
      <c r="AA2" s="564"/>
      <c r="AB2" s="564"/>
      <c r="AC2" s="564"/>
      <c r="AD2" s="564"/>
      <c r="AE2" s="564"/>
      <c r="AF2" s="122"/>
      <c r="AG2" s="122"/>
    </row>
    <row r="3" spans="1:33">
      <c r="AB3" s="123" t="s">
        <v>39</v>
      </c>
      <c r="AC3" s="127">
        <v>6</v>
      </c>
      <c r="AD3" s="128"/>
      <c r="AE3" s="121"/>
      <c r="AF3" s="121"/>
      <c r="AG3" s="121"/>
    </row>
    <row r="4" spans="1:33">
      <c r="AB4" s="123" t="s">
        <v>40</v>
      </c>
      <c r="AC4" s="127">
        <v>34</v>
      </c>
      <c r="AD4" s="128"/>
      <c r="AE4" s="121"/>
      <c r="AF4" s="121"/>
      <c r="AG4" s="121"/>
    </row>
    <row r="5" spans="1:33">
      <c r="Y5" s="599" t="s">
        <v>70</v>
      </c>
      <c r="Z5" s="599"/>
      <c r="AA5" s="599"/>
      <c r="AB5" s="599"/>
      <c r="AC5" s="838" t="s">
        <v>462</v>
      </c>
      <c r="AD5" s="839"/>
      <c r="AE5" s="839"/>
      <c r="AF5" s="839"/>
      <c r="AG5" s="839"/>
    </row>
    <row r="6" spans="1:33" ht="28.9" customHeight="1" thickBot="1">
      <c r="A6" s="786" t="s">
        <v>113</v>
      </c>
      <c r="B6" s="786"/>
      <c r="C6" s="787" t="s">
        <v>197</v>
      </c>
      <c r="D6" s="787"/>
      <c r="E6" s="787"/>
      <c r="F6" s="787"/>
      <c r="G6" s="787"/>
      <c r="H6" s="787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7"/>
      <c r="T6" s="787"/>
      <c r="U6" s="787"/>
      <c r="V6" s="787"/>
      <c r="W6" s="788"/>
      <c r="X6" s="788"/>
      <c r="AB6" s="123" t="s">
        <v>198</v>
      </c>
      <c r="AC6" s="129" t="s">
        <v>199</v>
      </c>
      <c r="AD6" s="121"/>
      <c r="AE6" s="338" t="s">
        <v>491</v>
      </c>
      <c r="AF6" s="121"/>
      <c r="AG6" s="121"/>
    </row>
    <row r="7" spans="1:33" ht="79.900000000000006" customHeight="1" thickBot="1">
      <c r="A7" s="780" t="s">
        <v>119</v>
      </c>
      <c r="B7" s="125"/>
      <c r="C7" s="789" t="s">
        <v>589</v>
      </c>
      <c r="D7" s="789"/>
      <c r="E7" s="789"/>
      <c r="F7" s="789"/>
      <c r="G7" s="789"/>
      <c r="H7" s="789"/>
      <c r="I7" s="789"/>
      <c r="J7" s="789"/>
      <c r="K7" s="789"/>
      <c r="L7" s="789"/>
      <c r="M7" s="789"/>
      <c r="N7" s="789"/>
      <c r="O7" s="789"/>
      <c r="P7" s="789"/>
      <c r="Q7" s="789"/>
      <c r="R7" s="789"/>
      <c r="S7" s="789"/>
      <c r="T7" s="789"/>
      <c r="U7" s="789"/>
      <c r="V7" s="789"/>
      <c r="W7" s="790"/>
      <c r="X7" s="596" t="s">
        <v>112</v>
      </c>
      <c r="Y7" s="800" t="s">
        <v>2</v>
      </c>
      <c r="Z7" s="801"/>
      <c r="AA7" s="801"/>
      <c r="AB7" s="801"/>
      <c r="AC7" s="801"/>
      <c r="AD7" s="801"/>
      <c r="AE7" s="802" t="s">
        <v>3</v>
      </c>
      <c r="AF7" s="802"/>
      <c r="AG7" s="802"/>
    </row>
    <row r="8" spans="1:33" ht="94.15" customHeight="1" thickBot="1">
      <c r="A8" s="781"/>
      <c r="B8" s="130" t="s">
        <v>201</v>
      </c>
      <c r="C8" s="793" t="s">
        <v>202</v>
      </c>
      <c r="D8" s="793"/>
      <c r="E8" s="794" t="s">
        <v>404</v>
      </c>
      <c r="F8" s="794"/>
      <c r="G8" s="794" t="s">
        <v>401</v>
      </c>
      <c r="H8" s="794"/>
      <c r="I8" s="794" t="s">
        <v>402</v>
      </c>
      <c r="J8" s="794"/>
      <c r="K8" s="794" t="s">
        <v>203</v>
      </c>
      <c r="L8" s="794"/>
      <c r="M8" s="794" t="s">
        <v>204</v>
      </c>
      <c r="N8" s="794"/>
      <c r="O8" s="794" t="s">
        <v>205</v>
      </c>
      <c r="P8" s="794"/>
      <c r="Q8" s="795" t="s">
        <v>206</v>
      </c>
      <c r="R8" s="796"/>
      <c r="S8" s="794" t="s">
        <v>207</v>
      </c>
      <c r="T8" s="794"/>
      <c r="U8" s="794" t="s">
        <v>208</v>
      </c>
      <c r="V8" s="794"/>
      <c r="W8" s="797" t="s">
        <v>209</v>
      </c>
      <c r="X8" s="791"/>
      <c r="Y8" s="803" t="s">
        <v>210</v>
      </c>
      <c r="Z8" s="803"/>
      <c r="AA8" s="804" t="s">
        <v>211</v>
      </c>
      <c r="AB8" s="805"/>
      <c r="AC8" s="806" t="s">
        <v>89</v>
      </c>
      <c r="AD8" s="806" t="s">
        <v>89</v>
      </c>
      <c r="AE8" s="629" t="s">
        <v>34</v>
      </c>
      <c r="AF8" s="579" t="s">
        <v>243</v>
      </c>
      <c r="AG8" s="579"/>
    </row>
    <row r="9" spans="1:33" ht="37.15" customHeight="1" thickBot="1">
      <c r="A9" s="782"/>
      <c r="B9" s="132" t="s">
        <v>29</v>
      </c>
      <c r="C9" s="133" t="s">
        <v>212</v>
      </c>
      <c r="D9" s="134" t="s">
        <v>213</v>
      </c>
      <c r="E9" s="134" t="s">
        <v>212</v>
      </c>
      <c r="F9" s="133" t="s">
        <v>213</v>
      </c>
      <c r="G9" s="134" t="s">
        <v>212</v>
      </c>
      <c r="H9" s="133" t="s">
        <v>213</v>
      </c>
      <c r="I9" s="134" t="s">
        <v>212</v>
      </c>
      <c r="J9" s="133" t="s">
        <v>213</v>
      </c>
      <c r="K9" s="134" t="s">
        <v>212</v>
      </c>
      <c r="L9" s="133" t="s">
        <v>213</v>
      </c>
      <c r="M9" s="134" t="s">
        <v>212</v>
      </c>
      <c r="N9" s="133" t="s">
        <v>213</v>
      </c>
      <c r="O9" s="134" t="s">
        <v>212</v>
      </c>
      <c r="P9" s="133" t="s">
        <v>213</v>
      </c>
      <c r="Q9" s="134" t="s">
        <v>212</v>
      </c>
      <c r="R9" s="133" t="s">
        <v>213</v>
      </c>
      <c r="S9" s="134" t="s">
        <v>212</v>
      </c>
      <c r="T9" s="133" t="s">
        <v>213</v>
      </c>
      <c r="U9" s="134" t="s">
        <v>212</v>
      </c>
      <c r="V9" s="133" t="s">
        <v>213</v>
      </c>
      <c r="W9" s="797"/>
      <c r="X9" s="792"/>
      <c r="Y9" s="135" t="s">
        <v>214</v>
      </c>
      <c r="Z9" s="135" t="s">
        <v>215</v>
      </c>
      <c r="AA9" s="136" t="s">
        <v>216</v>
      </c>
      <c r="AB9" s="136" t="s">
        <v>217</v>
      </c>
      <c r="AC9" s="806"/>
      <c r="AD9" s="806"/>
      <c r="AE9" s="629"/>
      <c r="AF9" s="202" t="s">
        <v>114</v>
      </c>
      <c r="AG9" s="202" t="s">
        <v>115</v>
      </c>
    </row>
    <row r="10" spans="1:33" ht="20.45" customHeight="1" thickBot="1">
      <c r="A10" s="807" t="s">
        <v>218</v>
      </c>
      <c r="B10" s="808"/>
      <c r="C10" s="808"/>
      <c r="D10" s="808"/>
      <c r="E10" s="808"/>
      <c r="F10" s="808"/>
      <c r="G10" s="808"/>
      <c r="H10" s="808"/>
      <c r="I10" s="808"/>
      <c r="J10" s="808"/>
      <c r="K10" s="808"/>
      <c r="L10" s="808"/>
      <c r="M10" s="808"/>
      <c r="N10" s="808"/>
      <c r="O10" s="808"/>
      <c r="P10" s="808"/>
      <c r="Q10" s="808"/>
      <c r="R10" s="808"/>
      <c r="S10" s="808"/>
      <c r="T10" s="808"/>
      <c r="U10" s="808"/>
      <c r="V10" s="808"/>
      <c r="W10" s="138"/>
      <c r="X10" s="139"/>
      <c r="Y10" s="135"/>
      <c r="Z10" s="135"/>
      <c r="AA10" s="135"/>
      <c r="AB10" s="140"/>
      <c r="AC10" s="141"/>
      <c r="AD10" s="141"/>
      <c r="AE10" s="293"/>
      <c r="AF10" s="202"/>
      <c r="AG10" s="202"/>
    </row>
    <row r="11" spans="1:33" ht="21.6" customHeight="1" thickBot="1">
      <c r="A11" s="783" t="s">
        <v>78</v>
      </c>
      <c r="B11" s="142" t="s">
        <v>7</v>
      </c>
      <c r="C11" s="143">
        <v>2</v>
      </c>
      <c r="D11" s="144" t="s">
        <v>219</v>
      </c>
      <c r="E11" s="143">
        <v>2</v>
      </c>
      <c r="F11" s="144" t="s">
        <v>219</v>
      </c>
      <c r="G11" s="143">
        <v>2</v>
      </c>
      <c r="H11" s="144" t="s">
        <v>219</v>
      </c>
      <c r="I11" s="143">
        <v>2</v>
      </c>
      <c r="J11" s="144" t="s">
        <v>219</v>
      </c>
      <c r="K11" s="143"/>
      <c r="L11" s="144" t="s">
        <v>219</v>
      </c>
      <c r="M11" s="143"/>
      <c r="N11" s="144" t="s">
        <v>219</v>
      </c>
      <c r="O11" s="143"/>
      <c r="P11" s="144" t="s">
        <v>219</v>
      </c>
      <c r="Q11" s="145"/>
      <c r="R11" s="144" t="s">
        <v>219</v>
      </c>
      <c r="S11" s="143"/>
      <c r="T11" s="144" t="s">
        <v>219</v>
      </c>
      <c r="U11" s="143"/>
      <c r="V11" s="146" t="s">
        <v>219</v>
      </c>
      <c r="W11" s="147"/>
      <c r="X11" s="148">
        <f>C11*W11</f>
        <v>0</v>
      </c>
      <c r="Y11" s="149" t="s">
        <v>220</v>
      </c>
      <c r="Z11" s="149" t="s">
        <v>221</v>
      </c>
      <c r="AA11" s="323" t="s">
        <v>589</v>
      </c>
      <c r="AB11" s="150"/>
      <c r="AC11" s="150" t="s">
        <v>222</v>
      </c>
      <c r="AD11" s="151" t="s">
        <v>449</v>
      </c>
      <c r="AE11" s="274" t="s">
        <v>342</v>
      </c>
      <c r="AF11" s="273" t="s">
        <v>31</v>
      </c>
      <c r="AG11" s="273"/>
    </row>
    <row r="12" spans="1:33" ht="18.75" customHeight="1" thickBot="1">
      <c r="A12" s="784"/>
      <c r="B12" s="142" t="s">
        <v>8</v>
      </c>
      <c r="C12" s="145">
        <v>3</v>
      </c>
      <c r="D12" s="145"/>
      <c r="E12" s="145">
        <v>3</v>
      </c>
      <c r="F12" s="145"/>
      <c r="G12" s="145">
        <v>3</v>
      </c>
      <c r="H12" s="145"/>
      <c r="I12" s="145">
        <v>3</v>
      </c>
      <c r="J12" s="145">
        <v>2</v>
      </c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52"/>
      <c r="W12" s="147"/>
      <c r="X12" s="148">
        <f>C12*W12</f>
        <v>0</v>
      </c>
      <c r="Y12" s="149"/>
      <c r="Z12" s="149"/>
      <c r="AA12" s="325" t="s">
        <v>590</v>
      </c>
      <c r="AB12" s="325" t="s">
        <v>590</v>
      </c>
      <c r="AC12" s="150" t="s">
        <v>225</v>
      </c>
      <c r="AD12" s="151" t="s">
        <v>449</v>
      </c>
      <c r="AE12" s="274" t="s">
        <v>343</v>
      </c>
      <c r="AF12" s="273" t="s">
        <v>31</v>
      </c>
      <c r="AG12" s="273"/>
    </row>
    <row r="13" spans="1:33" ht="37.9" customHeight="1" thickBot="1">
      <c r="A13" s="783" t="s">
        <v>120</v>
      </c>
      <c r="B13" s="153" t="s">
        <v>369</v>
      </c>
      <c r="C13" s="145">
        <v>3</v>
      </c>
      <c r="D13" s="145"/>
      <c r="E13" s="145">
        <v>3</v>
      </c>
      <c r="F13" s="145"/>
      <c r="G13" s="145">
        <v>3</v>
      </c>
      <c r="H13" s="145"/>
      <c r="I13" s="145">
        <v>3</v>
      </c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52"/>
      <c r="W13" s="147"/>
      <c r="X13" s="148">
        <f>C13*W13</f>
        <v>0</v>
      </c>
      <c r="Y13" s="149" t="s">
        <v>463</v>
      </c>
      <c r="Z13" s="149" t="s">
        <v>464</v>
      </c>
      <c r="AA13" s="521" t="s">
        <v>633</v>
      </c>
      <c r="AB13" s="150"/>
      <c r="AC13" s="150" t="s">
        <v>454</v>
      </c>
      <c r="AD13" s="151" t="s">
        <v>449</v>
      </c>
      <c r="AE13" s="288" t="s">
        <v>344</v>
      </c>
      <c r="AF13" s="273" t="s">
        <v>31</v>
      </c>
      <c r="AG13" s="273"/>
    </row>
    <row r="14" spans="1:33" ht="58.15" customHeight="1" thickBot="1">
      <c r="A14" s="785"/>
      <c r="B14" s="153" t="s">
        <v>226</v>
      </c>
      <c r="C14" s="145"/>
      <c r="D14" s="144" t="s">
        <v>219</v>
      </c>
      <c r="E14" s="143"/>
      <c r="F14" s="144" t="s">
        <v>219</v>
      </c>
      <c r="G14" s="143"/>
      <c r="H14" s="144" t="s">
        <v>219</v>
      </c>
      <c r="I14" s="143"/>
      <c r="J14" s="144" t="s">
        <v>219</v>
      </c>
      <c r="K14" s="143"/>
      <c r="L14" s="144" t="s">
        <v>219</v>
      </c>
      <c r="M14" s="143"/>
      <c r="N14" s="144" t="s">
        <v>219</v>
      </c>
      <c r="O14" s="143"/>
      <c r="P14" s="144" t="s">
        <v>219</v>
      </c>
      <c r="Q14" s="145"/>
      <c r="R14" s="144" t="s">
        <v>219</v>
      </c>
      <c r="S14" s="143"/>
      <c r="T14" s="144" t="s">
        <v>219</v>
      </c>
      <c r="U14" s="143"/>
      <c r="V14" s="146" t="s">
        <v>219</v>
      </c>
      <c r="W14" s="147"/>
      <c r="X14" s="148">
        <f>C14*W14</f>
        <v>0</v>
      </c>
      <c r="Y14" s="149"/>
      <c r="Z14" s="149"/>
      <c r="AA14" s="154"/>
      <c r="AB14" s="155"/>
      <c r="AC14" s="150"/>
      <c r="AD14" s="151"/>
      <c r="AE14" s="273"/>
      <c r="AF14" s="273"/>
      <c r="AG14" s="273"/>
    </row>
    <row r="15" spans="1:33" ht="95.25" thickBot="1">
      <c r="A15" s="783" t="s">
        <v>9</v>
      </c>
      <c r="B15" s="142" t="s">
        <v>126</v>
      </c>
      <c r="C15" s="145"/>
      <c r="D15" s="145">
        <v>4</v>
      </c>
      <c r="E15" s="145">
        <v>3</v>
      </c>
      <c r="F15" s="145"/>
      <c r="G15" s="145"/>
      <c r="H15" s="145">
        <v>4</v>
      </c>
      <c r="I15" s="145">
        <v>3</v>
      </c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52"/>
      <c r="W15" s="147"/>
      <c r="X15" s="148">
        <v>0</v>
      </c>
      <c r="Y15" s="149" t="s">
        <v>450</v>
      </c>
      <c r="Z15" s="149" t="s">
        <v>465</v>
      </c>
      <c r="AA15" s="323" t="s">
        <v>592</v>
      </c>
      <c r="AB15" s="323" t="s">
        <v>593</v>
      </c>
      <c r="AC15" s="150" t="s">
        <v>225</v>
      </c>
      <c r="AD15" s="151" t="s">
        <v>449</v>
      </c>
      <c r="AE15" s="294" t="s">
        <v>333</v>
      </c>
      <c r="AF15" s="273" t="s">
        <v>31</v>
      </c>
      <c r="AG15" s="273"/>
    </row>
    <row r="16" spans="1:33" ht="63.75" thickBot="1">
      <c r="A16" s="784"/>
      <c r="B16" s="142" t="s">
        <v>125</v>
      </c>
      <c r="C16" s="145"/>
      <c r="D16" s="145">
        <v>3</v>
      </c>
      <c r="E16" s="145">
        <v>1</v>
      </c>
      <c r="F16" s="145"/>
      <c r="G16" s="145"/>
      <c r="H16" s="145">
        <v>3</v>
      </c>
      <c r="I16" s="145">
        <v>1</v>
      </c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52"/>
      <c r="W16" s="147"/>
      <c r="X16" s="148"/>
      <c r="Y16" s="149" t="s">
        <v>452</v>
      </c>
      <c r="Z16" s="149" t="s">
        <v>466</v>
      </c>
      <c r="AA16" s="323" t="s">
        <v>592</v>
      </c>
      <c r="AB16" s="323" t="s">
        <v>593</v>
      </c>
      <c r="AC16" s="150" t="s">
        <v>225</v>
      </c>
      <c r="AD16" s="151" t="s">
        <v>449</v>
      </c>
      <c r="AE16" s="273" t="s">
        <v>334</v>
      </c>
      <c r="AF16" s="273" t="s">
        <v>31</v>
      </c>
      <c r="AG16" s="273"/>
    </row>
    <row r="17" spans="1:33" ht="60.75" thickBot="1">
      <c r="A17" s="784"/>
      <c r="B17" s="142" t="s">
        <v>121</v>
      </c>
      <c r="C17" s="145"/>
      <c r="D17" s="145">
        <v>1</v>
      </c>
      <c r="E17" s="145">
        <v>1</v>
      </c>
      <c r="F17" s="145"/>
      <c r="G17" s="145"/>
      <c r="H17" s="145">
        <v>1</v>
      </c>
      <c r="I17" s="145">
        <v>1</v>
      </c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52"/>
      <c r="W17" s="147"/>
      <c r="X17" s="148"/>
      <c r="Y17" s="149" t="s">
        <v>363</v>
      </c>
      <c r="Z17" s="149" t="s">
        <v>367</v>
      </c>
      <c r="AA17" s="323" t="s">
        <v>592</v>
      </c>
      <c r="AB17" s="323" t="s">
        <v>593</v>
      </c>
      <c r="AC17" s="150" t="s">
        <v>225</v>
      </c>
      <c r="AD17" s="151" t="s">
        <v>449</v>
      </c>
      <c r="AE17" s="273"/>
      <c r="AF17" s="273"/>
      <c r="AG17" s="273"/>
    </row>
    <row r="18" spans="1:33" ht="79.5" thickBot="1">
      <c r="A18" s="785"/>
      <c r="B18" s="156" t="s">
        <v>11</v>
      </c>
      <c r="C18" s="145">
        <v>1</v>
      </c>
      <c r="D18" s="145"/>
      <c r="E18" s="145">
        <v>1</v>
      </c>
      <c r="F18" s="145"/>
      <c r="G18" s="145">
        <v>1</v>
      </c>
      <c r="H18" s="145"/>
      <c r="I18" s="145">
        <v>1</v>
      </c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52"/>
      <c r="W18" s="147"/>
      <c r="X18" s="148">
        <f t="shared" ref="X18:X23" si="0">C18*W18</f>
        <v>0</v>
      </c>
      <c r="Y18" s="149" t="s">
        <v>363</v>
      </c>
      <c r="Z18" s="149" t="s">
        <v>367</v>
      </c>
      <c r="AA18" s="322" t="s">
        <v>445</v>
      </c>
      <c r="AB18" s="323"/>
      <c r="AC18" s="137" t="s">
        <v>35</v>
      </c>
      <c r="AD18" s="151" t="s">
        <v>449</v>
      </c>
      <c r="AE18" s="274" t="s">
        <v>543</v>
      </c>
      <c r="AF18" s="273" t="s">
        <v>31</v>
      </c>
      <c r="AG18" s="273"/>
    </row>
    <row r="19" spans="1:33" ht="126.75" thickBot="1">
      <c r="A19" s="783" t="s">
        <v>16</v>
      </c>
      <c r="B19" s="156" t="s">
        <v>17</v>
      </c>
      <c r="C19" s="145"/>
      <c r="D19" s="145">
        <v>5</v>
      </c>
      <c r="E19" s="145">
        <v>2</v>
      </c>
      <c r="F19" s="145"/>
      <c r="G19" s="145">
        <v>2</v>
      </c>
      <c r="H19" s="145"/>
      <c r="I19" s="145">
        <v>2</v>
      </c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52"/>
      <c r="W19" s="147"/>
      <c r="X19" s="148">
        <f t="shared" si="0"/>
        <v>0</v>
      </c>
      <c r="Y19" s="149" t="s">
        <v>457</v>
      </c>
      <c r="Z19" s="149" t="s">
        <v>458</v>
      </c>
      <c r="AA19" s="391" t="s">
        <v>596</v>
      </c>
      <c r="AB19" s="391" t="s">
        <v>597</v>
      </c>
      <c r="AC19" s="150" t="s">
        <v>225</v>
      </c>
      <c r="AD19" s="151" t="s">
        <v>449</v>
      </c>
      <c r="AE19" s="274" t="s">
        <v>345</v>
      </c>
      <c r="AF19" s="274" t="s">
        <v>31</v>
      </c>
      <c r="AG19" s="274"/>
    </row>
    <row r="20" spans="1:33" ht="60.75" thickBot="1">
      <c r="A20" s="784"/>
      <c r="B20" s="156" t="s">
        <v>18</v>
      </c>
      <c r="C20" s="145">
        <v>1</v>
      </c>
      <c r="D20" s="145"/>
      <c r="E20" s="145"/>
      <c r="F20" s="145">
        <v>3</v>
      </c>
      <c r="G20" s="145">
        <v>1</v>
      </c>
      <c r="H20" s="145"/>
      <c r="I20" s="145">
        <v>1</v>
      </c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52"/>
      <c r="W20" s="147"/>
      <c r="X20" s="148">
        <f t="shared" si="0"/>
        <v>0</v>
      </c>
      <c r="Y20" s="149" t="s">
        <v>467</v>
      </c>
      <c r="Z20" s="149" t="s">
        <v>468</v>
      </c>
      <c r="AA20" s="391" t="s">
        <v>598</v>
      </c>
      <c r="AB20" s="391" t="s">
        <v>599</v>
      </c>
      <c r="AC20" s="150" t="s">
        <v>225</v>
      </c>
      <c r="AD20" s="151" t="s">
        <v>449</v>
      </c>
      <c r="AE20" s="159" t="s">
        <v>346</v>
      </c>
      <c r="AF20" s="274" t="s">
        <v>31</v>
      </c>
      <c r="AG20" s="274"/>
    </row>
    <row r="21" spans="1:33" ht="60.75" thickBot="1">
      <c r="A21" s="784"/>
      <c r="B21" s="156" t="s">
        <v>19</v>
      </c>
      <c r="C21" s="145">
        <v>1</v>
      </c>
      <c r="D21" s="145"/>
      <c r="E21" s="145"/>
      <c r="F21" s="145">
        <v>3</v>
      </c>
      <c r="G21" s="145">
        <v>1</v>
      </c>
      <c r="H21" s="145"/>
      <c r="I21" s="145">
        <v>1</v>
      </c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52"/>
      <c r="W21" s="147"/>
      <c r="X21" s="148">
        <f t="shared" si="0"/>
        <v>0</v>
      </c>
      <c r="Y21" s="149" t="s">
        <v>467</v>
      </c>
      <c r="Z21" s="149" t="s">
        <v>468</v>
      </c>
      <c r="AA21" s="391" t="s">
        <v>600</v>
      </c>
      <c r="AB21" s="391" t="s">
        <v>601</v>
      </c>
      <c r="AC21" s="150" t="s">
        <v>225</v>
      </c>
      <c r="AD21" s="151" t="s">
        <v>449</v>
      </c>
      <c r="AE21" s="274" t="s">
        <v>347</v>
      </c>
      <c r="AF21" s="274"/>
      <c r="AG21" s="274" t="s">
        <v>31</v>
      </c>
    </row>
    <row r="22" spans="1:33" ht="363" thickBot="1">
      <c r="A22" s="783" t="s">
        <v>12</v>
      </c>
      <c r="B22" s="142" t="s">
        <v>13</v>
      </c>
      <c r="C22" s="145">
        <v>2</v>
      </c>
      <c r="D22" s="145"/>
      <c r="E22" s="145">
        <v>2</v>
      </c>
      <c r="F22" s="145"/>
      <c r="G22" s="145">
        <v>2</v>
      </c>
      <c r="H22" s="145"/>
      <c r="I22" s="145">
        <v>2</v>
      </c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52"/>
      <c r="W22" s="147"/>
      <c r="X22" s="148">
        <f t="shared" si="0"/>
        <v>0</v>
      </c>
      <c r="Y22" s="149" t="s">
        <v>220</v>
      </c>
      <c r="Z22" s="149" t="s">
        <v>221</v>
      </c>
      <c r="AA22" s="522" t="s">
        <v>602</v>
      </c>
      <c r="AB22" s="522" t="s">
        <v>602</v>
      </c>
      <c r="AC22" s="137" t="s">
        <v>35</v>
      </c>
      <c r="AD22" s="151" t="s">
        <v>449</v>
      </c>
      <c r="AE22" s="400" t="s">
        <v>637</v>
      </c>
      <c r="AF22" s="274" t="s">
        <v>31</v>
      </c>
      <c r="AG22" s="274"/>
    </row>
    <row r="23" spans="1:33" ht="20.25" customHeight="1" thickBot="1">
      <c r="A23" s="784"/>
      <c r="B23" s="156" t="s">
        <v>14</v>
      </c>
      <c r="C23" s="152">
        <v>2</v>
      </c>
      <c r="D23" s="145"/>
      <c r="E23" s="152">
        <v>2</v>
      </c>
      <c r="F23" s="145"/>
      <c r="G23" s="152">
        <v>2</v>
      </c>
      <c r="H23" s="152">
        <v>2</v>
      </c>
      <c r="I23" s="152">
        <v>2</v>
      </c>
      <c r="J23" s="152">
        <v>2</v>
      </c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52"/>
      <c r="W23" s="147"/>
      <c r="X23" s="148">
        <f t="shared" si="0"/>
        <v>0</v>
      </c>
      <c r="Y23" s="149" t="s">
        <v>630</v>
      </c>
      <c r="Z23" s="149" t="s">
        <v>465</v>
      </c>
      <c r="AA23" s="412" t="s">
        <v>636</v>
      </c>
      <c r="AB23" s="412" t="s">
        <v>636</v>
      </c>
      <c r="AC23" s="150" t="s">
        <v>225</v>
      </c>
      <c r="AD23" s="151" t="s">
        <v>449</v>
      </c>
      <c r="AE23" s="274" t="s">
        <v>348</v>
      </c>
      <c r="AF23" s="274"/>
      <c r="AG23" s="274" t="s">
        <v>31</v>
      </c>
    </row>
    <row r="24" spans="1:33" ht="63.75" thickBot="1">
      <c r="A24" s="784"/>
      <c r="B24" s="156" t="s">
        <v>15</v>
      </c>
      <c r="C24" s="145">
        <v>1</v>
      </c>
      <c r="D24" s="145"/>
      <c r="E24" s="145">
        <v>1</v>
      </c>
      <c r="F24" s="145"/>
      <c r="G24" s="145">
        <v>1</v>
      </c>
      <c r="H24" s="145"/>
      <c r="I24" s="145">
        <v>1</v>
      </c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52"/>
      <c r="W24" s="147"/>
      <c r="X24" s="148">
        <v>0</v>
      </c>
      <c r="Y24" s="149" t="s">
        <v>363</v>
      </c>
      <c r="Z24" s="149" t="s">
        <v>367</v>
      </c>
      <c r="AA24" s="323" t="s">
        <v>606</v>
      </c>
      <c r="AB24" s="155"/>
      <c r="AC24" s="137" t="s">
        <v>35</v>
      </c>
      <c r="AD24" s="151" t="s">
        <v>449</v>
      </c>
      <c r="AE24" s="289" t="s">
        <v>349</v>
      </c>
      <c r="AF24" s="273" t="s">
        <v>31</v>
      </c>
      <c r="AG24" s="273"/>
    </row>
    <row r="25" spans="1:33" ht="56.45" customHeight="1" thickBot="1">
      <c r="A25" s="165" t="s">
        <v>227</v>
      </c>
      <c r="B25" s="142" t="s">
        <v>227</v>
      </c>
      <c r="C25" s="145">
        <v>1</v>
      </c>
      <c r="D25" s="144" t="s">
        <v>219</v>
      </c>
      <c r="E25" s="143">
        <v>1</v>
      </c>
      <c r="F25" s="144" t="s">
        <v>219</v>
      </c>
      <c r="G25" s="143">
        <v>1</v>
      </c>
      <c r="H25" s="144" t="s">
        <v>219</v>
      </c>
      <c r="I25" s="143">
        <v>1</v>
      </c>
      <c r="J25" s="144" t="s">
        <v>219</v>
      </c>
      <c r="K25" s="143"/>
      <c r="L25" s="144" t="s">
        <v>219</v>
      </c>
      <c r="M25" s="143"/>
      <c r="N25" s="144" t="s">
        <v>219</v>
      </c>
      <c r="O25" s="143"/>
      <c r="P25" s="144" t="s">
        <v>219</v>
      </c>
      <c r="Q25" s="145"/>
      <c r="R25" s="144" t="s">
        <v>219</v>
      </c>
      <c r="S25" s="143"/>
      <c r="T25" s="144" t="s">
        <v>219</v>
      </c>
      <c r="U25" s="143"/>
      <c r="V25" s="146" t="s">
        <v>219</v>
      </c>
      <c r="W25" s="147"/>
      <c r="X25" s="148">
        <f>C25*W25</f>
        <v>0</v>
      </c>
      <c r="Y25" s="149" t="s">
        <v>363</v>
      </c>
      <c r="Z25" s="149" t="s">
        <v>367</v>
      </c>
      <c r="AA25" s="391" t="s">
        <v>604</v>
      </c>
      <c r="AB25" s="158"/>
      <c r="AC25" s="137" t="s">
        <v>35</v>
      </c>
      <c r="AD25" s="151" t="s">
        <v>449</v>
      </c>
      <c r="AE25" s="274" t="s">
        <v>541</v>
      </c>
      <c r="AF25" s="274" t="s">
        <v>31</v>
      </c>
      <c r="AG25" s="274"/>
    </row>
    <row r="26" spans="1:33" ht="25.15" customHeight="1" thickBot="1">
      <c r="A26" s="165" t="s">
        <v>24</v>
      </c>
      <c r="B26" s="142" t="s">
        <v>24</v>
      </c>
      <c r="C26" s="145">
        <v>3</v>
      </c>
      <c r="D26" s="144" t="s">
        <v>219</v>
      </c>
      <c r="E26" s="143">
        <v>3</v>
      </c>
      <c r="F26" s="144" t="s">
        <v>219</v>
      </c>
      <c r="G26" s="143">
        <v>3</v>
      </c>
      <c r="H26" s="144" t="s">
        <v>219</v>
      </c>
      <c r="I26" s="143">
        <v>3</v>
      </c>
      <c r="J26" s="144" t="s">
        <v>219</v>
      </c>
      <c r="K26" s="143"/>
      <c r="L26" s="144" t="s">
        <v>219</v>
      </c>
      <c r="M26" s="143"/>
      <c r="N26" s="144" t="s">
        <v>219</v>
      </c>
      <c r="O26" s="143"/>
      <c r="P26" s="144" t="s">
        <v>219</v>
      </c>
      <c r="Q26" s="145"/>
      <c r="R26" s="144" t="s">
        <v>219</v>
      </c>
      <c r="S26" s="143"/>
      <c r="T26" s="144" t="s">
        <v>219</v>
      </c>
      <c r="U26" s="143"/>
      <c r="V26" s="146" t="s">
        <v>219</v>
      </c>
      <c r="W26" s="147"/>
      <c r="X26" s="148">
        <f>C26*W26</f>
        <v>0</v>
      </c>
      <c r="Y26" s="149" t="s">
        <v>90</v>
      </c>
      <c r="Z26" s="149" t="s">
        <v>104</v>
      </c>
      <c r="AA26" s="391" t="s">
        <v>605</v>
      </c>
      <c r="AB26" s="158"/>
      <c r="AC26" s="137" t="s">
        <v>35</v>
      </c>
      <c r="AD26" s="151" t="s">
        <v>449</v>
      </c>
      <c r="AE26" s="274" t="s">
        <v>341</v>
      </c>
      <c r="AF26" s="274"/>
      <c r="AG26" s="274" t="s">
        <v>31</v>
      </c>
    </row>
    <row r="27" spans="1:33" ht="34.15" customHeight="1" thickBot="1">
      <c r="A27" s="166"/>
      <c r="B27" s="167" t="s">
        <v>81</v>
      </c>
      <c r="C27" s="145"/>
      <c r="D27" s="144" t="s">
        <v>219</v>
      </c>
      <c r="E27" s="143"/>
      <c r="F27" s="144" t="s">
        <v>219</v>
      </c>
      <c r="G27" s="143"/>
      <c r="H27" s="144" t="s">
        <v>219</v>
      </c>
      <c r="I27" s="143"/>
      <c r="J27" s="144" t="s">
        <v>219</v>
      </c>
      <c r="K27" s="143"/>
      <c r="L27" s="144" t="s">
        <v>219</v>
      </c>
      <c r="M27" s="143"/>
      <c r="N27" s="144" t="s">
        <v>219</v>
      </c>
      <c r="O27" s="143"/>
      <c r="P27" s="144" t="s">
        <v>219</v>
      </c>
      <c r="Q27" s="145"/>
      <c r="R27" s="144" t="s">
        <v>219</v>
      </c>
      <c r="S27" s="143"/>
      <c r="T27" s="144" t="s">
        <v>219</v>
      </c>
      <c r="U27" s="143"/>
      <c r="V27" s="146" t="s">
        <v>219</v>
      </c>
      <c r="W27" s="168"/>
      <c r="X27" s="148">
        <f>C27*W27</f>
        <v>0</v>
      </c>
      <c r="Y27" s="57"/>
      <c r="Z27" s="57"/>
      <c r="AA27" s="53"/>
      <c r="AB27" s="169"/>
      <c r="AC27" s="137"/>
      <c r="AD27" s="151"/>
      <c r="AE27" s="276"/>
      <c r="AF27" s="276"/>
      <c r="AG27" s="276"/>
    </row>
    <row r="28" spans="1:33" ht="19.5" thickBot="1">
      <c r="B28" s="170" t="s">
        <v>26</v>
      </c>
      <c r="C28" s="45">
        <f t="shared" ref="C28:V28" si="1">SUM(C11:C27)</f>
        <v>20</v>
      </c>
      <c r="D28" s="45">
        <f t="shared" si="1"/>
        <v>13</v>
      </c>
      <c r="E28" s="45">
        <f t="shared" si="1"/>
        <v>25</v>
      </c>
      <c r="F28" s="45">
        <f t="shared" si="1"/>
        <v>6</v>
      </c>
      <c r="G28" s="45">
        <f t="shared" si="1"/>
        <v>22</v>
      </c>
      <c r="H28" s="45">
        <f t="shared" si="1"/>
        <v>10</v>
      </c>
      <c r="I28" s="45">
        <f t="shared" si="1"/>
        <v>27</v>
      </c>
      <c r="J28" s="45">
        <f t="shared" si="1"/>
        <v>4</v>
      </c>
      <c r="K28" s="45">
        <f t="shared" si="1"/>
        <v>0</v>
      </c>
      <c r="L28" s="45">
        <f t="shared" si="1"/>
        <v>0</v>
      </c>
      <c r="M28" s="45">
        <f t="shared" si="1"/>
        <v>0</v>
      </c>
      <c r="N28" s="45">
        <f t="shared" si="1"/>
        <v>0</v>
      </c>
      <c r="O28" s="45">
        <f t="shared" si="1"/>
        <v>0</v>
      </c>
      <c r="P28" s="45">
        <f t="shared" si="1"/>
        <v>0</v>
      </c>
      <c r="Q28" s="45">
        <f t="shared" si="1"/>
        <v>0</v>
      </c>
      <c r="R28" s="45">
        <f t="shared" si="1"/>
        <v>0</v>
      </c>
      <c r="S28" s="45">
        <f t="shared" si="1"/>
        <v>0</v>
      </c>
      <c r="T28" s="45">
        <f t="shared" si="1"/>
        <v>0</v>
      </c>
      <c r="U28" s="45">
        <f t="shared" si="1"/>
        <v>0</v>
      </c>
      <c r="V28" s="45">
        <f t="shared" si="1"/>
        <v>0</v>
      </c>
      <c r="W28" s="43">
        <f ca="1">SUM(W11:W36)</f>
        <v>0</v>
      </c>
      <c r="X28" s="171" t="e">
        <f ca="1">SUM(X11:X36)</f>
        <v>#REF!</v>
      </c>
      <c r="Y28" s="172"/>
      <c r="Z28" s="173"/>
      <c r="AA28" s="173"/>
      <c r="AB28" s="125"/>
      <c r="AC28" s="125"/>
      <c r="AD28" s="125"/>
      <c r="AE28" s="277"/>
      <c r="AF28" s="277"/>
      <c r="AG28" s="277"/>
    </row>
    <row r="29" spans="1:33" ht="22.15" customHeight="1" thickBot="1">
      <c r="A29" s="807" t="s">
        <v>228</v>
      </c>
      <c r="B29" s="808"/>
      <c r="C29" s="808"/>
      <c r="D29" s="808"/>
      <c r="E29" s="808"/>
      <c r="F29" s="808"/>
      <c r="G29" s="808"/>
      <c r="H29" s="808"/>
      <c r="I29" s="808"/>
      <c r="J29" s="808"/>
      <c r="K29" s="808"/>
      <c r="L29" s="808"/>
      <c r="M29" s="808"/>
      <c r="N29" s="808"/>
      <c r="O29" s="808"/>
      <c r="P29" s="808"/>
      <c r="Q29" s="808"/>
      <c r="R29" s="808"/>
      <c r="S29" s="808"/>
      <c r="T29" s="808"/>
      <c r="U29" s="808"/>
      <c r="V29" s="808"/>
      <c r="W29" s="147"/>
      <c r="X29" s="148"/>
      <c r="Y29" s="174"/>
      <c r="Z29" s="174"/>
      <c r="AA29" s="161"/>
      <c r="AB29" s="162"/>
      <c r="AC29" s="163"/>
      <c r="AD29" s="164"/>
      <c r="AE29" s="275"/>
      <c r="AF29" s="275"/>
      <c r="AG29" s="275"/>
    </row>
    <row r="30" spans="1:33" ht="38.25" thickBot="1">
      <c r="B30" s="124" t="s">
        <v>75</v>
      </c>
      <c r="C30" s="774">
        <v>4.5</v>
      </c>
      <c r="D30" s="775"/>
      <c r="E30" s="774">
        <v>6.5</v>
      </c>
      <c r="F30" s="775"/>
      <c r="G30" s="774">
        <v>5</v>
      </c>
      <c r="H30" s="775"/>
      <c r="I30" s="774">
        <v>6</v>
      </c>
      <c r="J30" s="775"/>
      <c r="K30" s="774"/>
      <c r="L30" s="775"/>
      <c r="M30" s="774"/>
      <c r="N30" s="775"/>
      <c r="O30" s="774"/>
      <c r="P30" s="775"/>
      <c r="Q30" s="774"/>
      <c r="R30" s="775"/>
      <c r="S30" s="774"/>
      <c r="T30" s="775"/>
      <c r="U30" s="774"/>
      <c r="V30" s="775"/>
      <c r="W30" s="147"/>
      <c r="X30" s="148"/>
      <c r="Y30" s="149"/>
      <c r="Z30" s="149"/>
      <c r="AA30" s="154"/>
      <c r="AB30" s="155"/>
      <c r="AC30" s="150"/>
      <c r="AD30" s="151"/>
      <c r="AE30" s="273"/>
      <c r="AF30" s="273"/>
      <c r="AG30" s="273"/>
    </row>
    <row r="31" spans="1:33" ht="24" customHeight="1" thickBot="1">
      <c r="B31" s="175" t="s">
        <v>229</v>
      </c>
      <c r="C31" s="774"/>
      <c r="D31" s="775"/>
      <c r="E31" s="774"/>
      <c r="F31" s="775"/>
      <c r="G31" s="774"/>
      <c r="H31" s="775"/>
      <c r="I31" s="774"/>
      <c r="J31" s="775"/>
      <c r="K31" s="774"/>
      <c r="L31" s="775"/>
      <c r="M31" s="774"/>
      <c r="N31" s="775"/>
      <c r="O31" s="774"/>
      <c r="P31" s="775"/>
      <c r="Q31" s="774"/>
      <c r="R31" s="775"/>
      <c r="S31" s="774"/>
      <c r="T31" s="775"/>
      <c r="U31" s="774"/>
      <c r="V31" s="775"/>
      <c r="W31" s="147"/>
      <c r="X31" s="148"/>
      <c r="Y31" s="149"/>
      <c r="Z31" s="149"/>
      <c r="AA31" s="154"/>
      <c r="AB31" s="155"/>
      <c r="AC31" s="150"/>
      <c r="AD31" s="151"/>
      <c r="AE31" s="273"/>
      <c r="AF31" s="273"/>
      <c r="AG31" s="273"/>
    </row>
    <row r="32" spans="1:33" ht="38.25" thickBot="1">
      <c r="B32" s="176" t="s">
        <v>230</v>
      </c>
      <c r="C32" s="774"/>
      <c r="D32" s="775"/>
      <c r="E32" s="774"/>
      <c r="F32" s="775"/>
      <c r="G32" s="774"/>
      <c r="H32" s="775"/>
      <c r="I32" s="774"/>
      <c r="J32" s="775"/>
      <c r="K32" s="774"/>
      <c r="L32" s="775"/>
      <c r="M32" s="774"/>
      <c r="N32" s="775"/>
      <c r="O32" s="774"/>
      <c r="P32" s="775"/>
      <c r="Q32" s="774"/>
      <c r="R32" s="775"/>
      <c r="S32" s="774"/>
      <c r="T32" s="775"/>
      <c r="U32" s="774"/>
      <c r="V32" s="775"/>
      <c r="W32" s="147"/>
      <c r="X32" s="148"/>
      <c r="Y32" s="149"/>
      <c r="Z32" s="149"/>
      <c r="AA32" s="154"/>
      <c r="AB32" s="155"/>
      <c r="AC32" s="150"/>
      <c r="AD32" s="151"/>
      <c r="AE32" s="273"/>
      <c r="AF32" s="273"/>
      <c r="AG32" s="273"/>
    </row>
    <row r="33" spans="1:33" ht="19.5" thickBot="1">
      <c r="A33" s="125"/>
      <c r="B33" s="177" t="s">
        <v>231</v>
      </c>
      <c r="C33" s="779">
        <f>C30+C31+C32</f>
        <v>4.5</v>
      </c>
      <c r="D33" s="777"/>
      <c r="E33" s="776">
        <f t="shared" ref="E33" si="2">E30+E31+E32</f>
        <v>6.5</v>
      </c>
      <c r="F33" s="777"/>
      <c r="G33" s="776">
        <f t="shared" ref="G33" si="3">G30+G31+G32</f>
        <v>5</v>
      </c>
      <c r="H33" s="777"/>
      <c r="I33" s="776">
        <f t="shared" ref="I33" si="4">I30+I31+I32</f>
        <v>6</v>
      </c>
      <c r="J33" s="777"/>
      <c r="K33" s="776">
        <f t="shared" ref="K33" si="5">K30+K31+K32</f>
        <v>0</v>
      </c>
      <c r="L33" s="777"/>
      <c r="M33" s="776">
        <f t="shared" ref="M33" si="6">M30+M31+M32</f>
        <v>0</v>
      </c>
      <c r="N33" s="777"/>
      <c r="O33" s="776">
        <f t="shared" ref="O33" si="7">O30+O31+O32</f>
        <v>0</v>
      </c>
      <c r="P33" s="777"/>
      <c r="Q33" s="776">
        <f t="shared" ref="Q33" si="8">Q30+Q31+Q32</f>
        <v>0</v>
      </c>
      <c r="R33" s="777"/>
      <c r="S33" s="776">
        <f t="shared" ref="S33" si="9">S30+S31+S32</f>
        <v>0</v>
      </c>
      <c r="T33" s="777"/>
      <c r="U33" s="776">
        <f t="shared" ref="U33" si="10">U30+U31+U32</f>
        <v>0</v>
      </c>
      <c r="V33" s="777"/>
      <c r="W33" s="147"/>
      <c r="X33" s="148"/>
      <c r="Y33" s="149"/>
      <c r="Z33" s="149"/>
      <c r="AA33" s="154"/>
      <c r="AB33" s="155"/>
      <c r="AC33" s="150"/>
      <c r="AD33" s="151"/>
      <c r="AE33" s="273"/>
      <c r="AF33" s="273"/>
      <c r="AG33" s="273"/>
    </row>
    <row r="34" spans="1:33" ht="19.5" thickBot="1">
      <c r="A34" s="778" t="s">
        <v>232</v>
      </c>
      <c r="B34" s="778"/>
      <c r="C34" s="779">
        <f>C28+D28+C33</f>
        <v>37.5</v>
      </c>
      <c r="D34" s="777"/>
      <c r="E34" s="776">
        <f t="shared" ref="E34" si="11">E28+F28+E33</f>
        <v>37.5</v>
      </c>
      <c r="F34" s="777"/>
      <c r="G34" s="776">
        <f t="shared" ref="G34" si="12">G28+H28+G33</f>
        <v>37</v>
      </c>
      <c r="H34" s="777"/>
      <c r="I34" s="776">
        <f t="shared" ref="I34" si="13">I28+J28+I33</f>
        <v>37</v>
      </c>
      <c r="J34" s="777"/>
      <c r="K34" s="776">
        <f t="shared" ref="K34" si="14">K28+L28+K33</f>
        <v>0</v>
      </c>
      <c r="L34" s="777"/>
      <c r="M34" s="776">
        <f t="shared" ref="M34" si="15">M28+N28+M33</f>
        <v>0</v>
      </c>
      <c r="N34" s="777"/>
      <c r="O34" s="776">
        <f t="shared" ref="O34" si="16">O28+P28+O33</f>
        <v>0</v>
      </c>
      <c r="P34" s="777"/>
      <c r="Q34" s="776">
        <f t="shared" ref="Q34" si="17">Q28+R28+Q33</f>
        <v>0</v>
      </c>
      <c r="R34" s="777"/>
      <c r="S34" s="776">
        <f t="shared" ref="S34" si="18">S28+T28+S33</f>
        <v>0</v>
      </c>
      <c r="T34" s="777"/>
      <c r="U34" s="776">
        <f t="shared" ref="U34" si="19">U28+V28+U33</f>
        <v>0</v>
      </c>
      <c r="V34" s="777"/>
      <c r="W34" s="147"/>
      <c r="X34" s="148"/>
      <c r="Y34" s="149"/>
      <c r="Z34" s="149"/>
      <c r="AA34" s="154"/>
      <c r="AB34" s="155"/>
      <c r="AC34" s="150"/>
      <c r="AD34" s="151"/>
      <c r="AE34" s="273"/>
      <c r="AF34" s="273"/>
      <c r="AG34" s="273"/>
    </row>
    <row r="35" spans="1:33" ht="19.5" thickBot="1">
      <c r="A35" s="778" t="s">
        <v>233</v>
      </c>
      <c r="B35" s="778"/>
      <c r="C35" s="779">
        <f>C34*34</f>
        <v>1275</v>
      </c>
      <c r="D35" s="777"/>
      <c r="E35" s="779">
        <f t="shared" ref="E35" si="20">E34*34</f>
        <v>1275</v>
      </c>
      <c r="F35" s="777"/>
      <c r="G35" s="779">
        <f t="shared" ref="G35" si="21">G34*34</f>
        <v>1258</v>
      </c>
      <c r="H35" s="777"/>
      <c r="I35" s="779">
        <f t="shared" ref="I35" si="22">I34*34</f>
        <v>1258</v>
      </c>
      <c r="J35" s="777"/>
      <c r="K35" s="779">
        <f t="shared" ref="K35" si="23">K34*34</f>
        <v>0</v>
      </c>
      <c r="L35" s="777"/>
      <c r="M35" s="779">
        <f t="shared" ref="M35" si="24">M34*34</f>
        <v>0</v>
      </c>
      <c r="N35" s="777"/>
      <c r="O35" s="779">
        <f t="shared" ref="O35" si="25">O34*34</f>
        <v>0</v>
      </c>
      <c r="P35" s="777"/>
      <c r="Q35" s="779">
        <f t="shared" ref="Q35" si="26">Q34*34</f>
        <v>0</v>
      </c>
      <c r="R35" s="777"/>
      <c r="S35" s="779">
        <f t="shared" ref="S35" si="27">S34*34</f>
        <v>0</v>
      </c>
      <c r="T35" s="777"/>
      <c r="U35" s="779">
        <f t="shared" ref="U35" si="28">U34*34</f>
        <v>0</v>
      </c>
      <c r="V35" s="777"/>
      <c r="W35" s="147"/>
      <c r="X35" s="148"/>
      <c r="Y35" s="149"/>
      <c r="Z35" s="149"/>
      <c r="AA35" s="154"/>
      <c r="AB35" s="155"/>
      <c r="AC35" s="150"/>
      <c r="AD35" s="151"/>
      <c r="AE35" s="273"/>
      <c r="AF35" s="273"/>
      <c r="AG35" s="273"/>
    </row>
    <row r="36" spans="1:33" ht="38.25" thickBot="1">
      <c r="B36" s="83" t="s">
        <v>76</v>
      </c>
      <c r="C36" s="774">
        <v>3</v>
      </c>
      <c r="D36" s="775"/>
      <c r="E36" s="774">
        <v>3</v>
      </c>
      <c r="F36" s="775"/>
      <c r="G36" s="774">
        <v>3</v>
      </c>
      <c r="H36" s="775"/>
      <c r="I36" s="774">
        <v>3</v>
      </c>
      <c r="J36" s="775"/>
      <c r="K36" s="774"/>
      <c r="L36" s="775"/>
      <c r="M36" s="774"/>
      <c r="N36" s="775"/>
      <c r="O36" s="774"/>
      <c r="P36" s="775"/>
      <c r="Q36" s="774"/>
      <c r="R36" s="775"/>
      <c r="S36" s="774"/>
      <c r="T36" s="775"/>
      <c r="U36" s="774"/>
      <c r="V36" s="775"/>
      <c r="W36" s="147"/>
      <c r="X36" s="148"/>
      <c r="Y36" s="149"/>
      <c r="Z36" s="149"/>
      <c r="AA36" s="154"/>
      <c r="AB36" s="155"/>
      <c r="AC36" s="150"/>
      <c r="AD36" s="151"/>
      <c r="AE36" s="273"/>
      <c r="AF36" s="273"/>
      <c r="AG36" s="273"/>
    </row>
    <row r="37" spans="1:33" ht="19.5" thickBot="1">
      <c r="A37" s="809" t="s">
        <v>192</v>
      </c>
      <c r="B37" s="810"/>
      <c r="C37" s="776">
        <f>C34+C36</f>
        <v>40.5</v>
      </c>
      <c r="D37" s="777"/>
      <c r="E37" s="776">
        <f t="shared" ref="E37" si="29">E34+E36</f>
        <v>40.5</v>
      </c>
      <c r="F37" s="777"/>
      <c r="G37" s="776">
        <f t="shared" ref="G37" si="30">G34+G36</f>
        <v>40</v>
      </c>
      <c r="H37" s="777"/>
      <c r="I37" s="776">
        <f t="shared" ref="I37" si="31">I34+I36</f>
        <v>40</v>
      </c>
      <c r="J37" s="777"/>
      <c r="K37" s="776">
        <f t="shared" ref="K37" si="32">K34+K36</f>
        <v>0</v>
      </c>
      <c r="L37" s="777"/>
      <c r="M37" s="776">
        <f t="shared" ref="M37" si="33">M34+M36</f>
        <v>0</v>
      </c>
      <c r="N37" s="777"/>
      <c r="O37" s="776">
        <f t="shared" ref="O37" si="34">O34+O36</f>
        <v>0</v>
      </c>
      <c r="P37" s="777"/>
      <c r="Q37" s="776">
        <f t="shared" ref="Q37" si="35">Q34+Q36</f>
        <v>0</v>
      </c>
      <c r="R37" s="777"/>
      <c r="S37" s="776">
        <f t="shared" ref="S37" si="36">S34+S36</f>
        <v>0</v>
      </c>
      <c r="T37" s="777"/>
      <c r="U37" s="776">
        <f t="shared" ref="U37" si="37">U34+U36</f>
        <v>0</v>
      </c>
      <c r="V37" s="777"/>
      <c r="W37" s="147"/>
      <c r="X37" s="148"/>
      <c r="Y37" s="149"/>
      <c r="Z37" s="149"/>
      <c r="AA37" s="154"/>
      <c r="AB37" s="155"/>
      <c r="AC37" s="150"/>
      <c r="AD37" s="151"/>
      <c r="AE37" s="273"/>
      <c r="AF37" s="273"/>
      <c r="AG37" s="273"/>
    </row>
    <row r="38" spans="1:33" ht="19.5" thickBot="1">
      <c r="B38" s="178" t="s">
        <v>37</v>
      </c>
      <c r="C38" s="772">
        <v>34</v>
      </c>
      <c r="D38" s="773"/>
      <c r="E38" s="772">
        <v>34</v>
      </c>
      <c r="F38" s="773"/>
      <c r="G38" s="772">
        <v>34</v>
      </c>
      <c r="H38" s="773"/>
      <c r="I38" s="772">
        <v>34</v>
      </c>
      <c r="J38" s="773"/>
      <c r="K38" s="772">
        <v>34</v>
      </c>
      <c r="L38" s="773"/>
      <c r="M38" s="772">
        <v>34</v>
      </c>
      <c r="N38" s="773"/>
      <c r="O38" s="772">
        <v>34</v>
      </c>
      <c r="P38" s="773"/>
      <c r="Q38" s="772">
        <v>34</v>
      </c>
      <c r="R38" s="773"/>
      <c r="S38" s="772">
        <v>34</v>
      </c>
      <c r="T38" s="773"/>
      <c r="U38" s="772">
        <v>34</v>
      </c>
      <c r="V38" s="773"/>
      <c r="W38" s="179"/>
      <c r="X38" s="180"/>
      <c r="Y38" s="181">
        <v>6</v>
      </c>
      <c r="Z38" s="181">
        <v>40</v>
      </c>
      <c r="AA38" s="182"/>
    </row>
    <row r="39" spans="1:33" ht="32.450000000000003" customHeight="1" thickBot="1">
      <c r="B39" s="183" t="s">
        <v>234</v>
      </c>
      <c r="C39" s="772">
        <v>1156</v>
      </c>
      <c r="D39" s="773"/>
      <c r="E39" s="772">
        <v>1156</v>
      </c>
      <c r="F39" s="773"/>
      <c r="G39" s="772">
        <v>1156</v>
      </c>
      <c r="H39" s="773"/>
      <c r="I39" s="772">
        <v>1156</v>
      </c>
      <c r="J39" s="773"/>
      <c r="K39" s="772">
        <v>1156</v>
      </c>
      <c r="L39" s="773"/>
      <c r="M39" s="772">
        <v>1156</v>
      </c>
      <c r="N39" s="773"/>
      <c r="O39" s="772">
        <v>1156</v>
      </c>
      <c r="P39" s="773"/>
      <c r="Q39" s="772">
        <v>1156</v>
      </c>
      <c r="R39" s="773"/>
      <c r="S39" s="772">
        <v>1156</v>
      </c>
      <c r="T39" s="773"/>
      <c r="U39" s="772">
        <v>1156</v>
      </c>
      <c r="V39" s="773"/>
      <c r="W39" s="179"/>
      <c r="X39" s="180"/>
      <c r="Y39" s="181"/>
      <c r="Z39" s="181"/>
      <c r="AA39" s="182"/>
    </row>
    <row r="40" spans="1:33" ht="18.75" customHeight="1" thickBot="1">
      <c r="B40" s="178" t="s">
        <v>38</v>
      </c>
      <c r="C40" s="772">
        <v>37</v>
      </c>
      <c r="D40" s="773"/>
      <c r="E40" s="772">
        <v>37</v>
      </c>
      <c r="F40" s="773"/>
      <c r="G40" s="772">
        <v>37</v>
      </c>
      <c r="H40" s="773"/>
      <c r="I40" s="772">
        <v>37</v>
      </c>
      <c r="J40" s="773"/>
      <c r="K40" s="772">
        <v>37</v>
      </c>
      <c r="L40" s="773"/>
      <c r="M40" s="772">
        <v>37</v>
      </c>
      <c r="N40" s="773"/>
      <c r="O40" s="772">
        <v>37</v>
      </c>
      <c r="P40" s="773"/>
      <c r="Q40" s="772">
        <v>37</v>
      </c>
      <c r="R40" s="773"/>
      <c r="S40" s="772">
        <v>37</v>
      </c>
      <c r="T40" s="773"/>
      <c r="U40" s="772">
        <v>37</v>
      </c>
      <c r="V40" s="773"/>
      <c r="W40" s="179"/>
      <c r="X40" s="180"/>
      <c r="Y40" s="181">
        <v>3</v>
      </c>
      <c r="Z40" s="181">
        <v>40</v>
      </c>
      <c r="AA40" s="182"/>
    </row>
    <row r="41" spans="1:33" ht="48.75" thickBot="1">
      <c r="B41" s="183" t="s">
        <v>234</v>
      </c>
      <c r="C41" s="772">
        <v>1258</v>
      </c>
      <c r="D41" s="773"/>
      <c r="E41" s="772">
        <v>1258</v>
      </c>
      <c r="F41" s="773"/>
      <c r="G41" s="772">
        <v>1258</v>
      </c>
      <c r="H41" s="773"/>
      <c r="I41" s="772">
        <v>1258</v>
      </c>
      <c r="J41" s="773"/>
      <c r="K41" s="772">
        <v>1258</v>
      </c>
      <c r="L41" s="773"/>
      <c r="M41" s="772">
        <v>1258</v>
      </c>
      <c r="N41" s="773"/>
      <c r="O41" s="772">
        <v>1258</v>
      </c>
      <c r="P41" s="773"/>
      <c r="Q41" s="772">
        <v>1258</v>
      </c>
      <c r="R41" s="773"/>
      <c r="S41" s="772">
        <v>1258</v>
      </c>
      <c r="T41" s="773"/>
      <c r="U41" s="772">
        <v>1258</v>
      </c>
      <c r="V41" s="773"/>
      <c r="Y41" s="125"/>
      <c r="Z41" s="125"/>
      <c r="AA41" s="184"/>
    </row>
    <row r="42" spans="1:33" s="186" customFormat="1" ht="35.450000000000003" customHeight="1">
      <c r="A42" s="820" t="s">
        <v>235</v>
      </c>
      <c r="B42" s="821"/>
      <c r="C42" s="821"/>
      <c r="D42" s="821"/>
      <c r="E42" s="821"/>
      <c r="F42" s="821"/>
      <c r="G42" s="821"/>
      <c r="H42" s="821"/>
      <c r="I42" s="821"/>
      <c r="J42" s="821"/>
      <c r="K42" s="821"/>
      <c r="L42" s="821"/>
      <c r="M42" s="821"/>
      <c r="N42" s="821"/>
      <c r="O42" s="821"/>
      <c r="P42" s="821"/>
      <c r="Q42" s="821"/>
      <c r="R42" s="821"/>
      <c r="S42" s="821"/>
      <c r="T42" s="821"/>
      <c r="U42" s="821"/>
      <c r="V42" s="821"/>
      <c r="W42" s="821"/>
      <c r="X42" s="821"/>
      <c r="Y42" s="821"/>
      <c r="Z42" s="822"/>
      <c r="AA42" s="185"/>
    </row>
    <row r="43" spans="1:33" ht="15.75" thickBot="1">
      <c r="B43" s="823" t="s">
        <v>74</v>
      </c>
      <c r="C43" s="823"/>
      <c r="F43" s="184"/>
      <c r="G43" s="184"/>
      <c r="H43" s="184"/>
      <c r="I43" s="184"/>
      <c r="J43" s="184"/>
    </row>
    <row r="44" spans="1:33" ht="79.900000000000006" customHeight="1" thickBot="1">
      <c r="B44" s="824" t="s">
        <v>50</v>
      </c>
      <c r="C44" s="717"/>
      <c r="D44" s="717"/>
      <c r="E44" s="825" t="s">
        <v>51</v>
      </c>
      <c r="F44" s="825"/>
      <c r="G44" s="826" t="s">
        <v>52</v>
      </c>
      <c r="H44" s="826"/>
      <c r="I44" s="827" t="s">
        <v>2</v>
      </c>
      <c r="J44" s="828"/>
      <c r="K44" s="828"/>
      <c r="L44" s="828"/>
      <c r="M44" s="828"/>
      <c r="N44" s="828"/>
      <c r="O44" s="828"/>
      <c r="P44" s="828"/>
      <c r="Q44" s="828"/>
      <c r="R44" s="828"/>
      <c r="S44" s="828"/>
      <c r="T44" s="828"/>
      <c r="U44" s="828"/>
      <c r="V44" s="829"/>
      <c r="W44" s="187"/>
      <c r="X44" s="187"/>
      <c r="Y44" s="187"/>
    </row>
    <row r="45" spans="1:33" ht="16.5" thickBot="1">
      <c r="A45" s="12"/>
      <c r="B45" s="811" t="s">
        <v>480</v>
      </c>
      <c r="C45" s="812"/>
      <c r="D45" s="812"/>
      <c r="E45" s="742">
        <v>1</v>
      </c>
      <c r="F45" s="743"/>
      <c r="G45" s="837"/>
      <c r="H45" s="837"/>
      <c r="I45" s="817" t="s">
        <v>509</v>
      </c>
      <c r="J45" s="818"/>
      <c r="K45" s="818"/>
      <c r="L45" s="818"/>
      <c r="M45" s="818"/>
      <c r="N45" s="818"/>
      <c r="O45" s="818"/>
      <c r="P45" s="818"/>
      <c r="Q45" s="818"/>
      <c r="R45" s="818"/>
      <c r="S45" s="818"/>
      <c r="T45" s="818"/>
      <c r="U45" s="818"/>
      <c r="V45" s="818"/>
      <c r="W45" s="818"/>
      <c r="X45" s="818"/>
      <c r="Y45" s="818"/>
      <c r="Z45" s="818"/>
      <c r="AA45" s="818"/>
      <c r="AB45" s="818"/>
      <c r="AC45" s="818"/>
      <c r="AD45" s="819"/>
    </row>
    <row r="46" spans="1:33" ht="16.5" thickBot="1">
      <c r="A46" s="12"/>
      <c r="B46" s="687" t="s">
        <v>481</v>
      </c>
      <c r="C46" s="688"/>
      <c r="D46" s="688"/>
      <c r="E46" s="742">
        <v>1</v>
      </c>
      <c r="F46" s="743"/>
      <c r="G46" s="744"/>
      <c r="H46" s="745"/>
      <c r="I46" s="817" t="s">
        <v>509</v>
      </c>
      <c r="J46" s="818"/>
      <c r="K46" s="818"/>
      <c r="L46" s="818"/>
      <c r="M46" s="818"/>
      <c r="N46" s="818"/>
      <c r="O46" s="818"/>
      <c r="P46" s="818"/>
      <c r="Q46" s="818"/>
      <c r="R46" s="818"/>
      <c r="S46" s="818"/>
      <c r="T46" s="818"/>
      <c r="U46" s="818"/>
      <c r="V46" s="818"/>
      <c r="W46" s="818"/>
      <c r="X46" s="818"/>
      <c r="Y46" s="818"/>
      <c r="Z46" s="818"/>
      <c r="AA46" s="818"/>
      <c r="AB46" s="818"/>
      <c r="AC46" s="818"/>
      <c r="AD46" s="819"/>
    </row>
    <row r="47" spans="1:33" ht="16.5" thickBot="1">
      <c r="A47" s="12"/>
      <c r="B47" s="687" t="s">
        <v>482</v>
      </c>
      <c r="C47" s="688"/>
      <c r="D47" s="688"/>
      <c r="E47" s="742">
        <v>1</v>
      </c>
      <c r="F47" s="743"/>
      <c r="G47" s="744"/>
      <c r="H47" s="745"/>
      <c r="I47" s="817" t="s">
        <v>510</v>
      </c>
      <c r="J47" s="818"/>
      <c r="K47" s="818"/>
      <c r="L47" s="818"/>
      <c r="M47" s="818"/>
      <c r="N47" s="818"/>
      <c r="O47" s="818"/>
      <c r="P47" s="818"/>
      <c r="Q47" s="818"/>
      <c r="R47" s="818"/>
      <c r="S47" s="818"/>
      <c r="T47" s="818"/>
      <c r="U47" s="818"/>
      <c r="V47" s="818"/>
      <c r="W47" s="818"/>
      <c r="X47" s="818"/>
      <c r="Y47" s="818"/>
      <c r="Z47" s="818"/>
      <c r="AA47" s="818"/>
      <c r="AB47" s="818"/>
      <c r="AC47" s="818"/>
      <c r="AD47" s="819"/>
    </row>
    <row r="48" spans="1:33" ht="16.5" thickBot="1">
      <c r="A48" s="12"/>
      <c r="B48" s="687" t="s">
        <v>484</v>
      </c>
      <c r="C48" s="688"/>
      <c r="D48" s="688"/>
      <c r="E48" s="742">
        <v>1</v>
      </c>
      <c r="F48" s="743"/>
      <c r="G48" s="744"/>
      <c r="H48" s="745"/>
      <c r="I48" s="817" t="s">
        <v>511</v>
      </c>
      <c r="J48" s="818"/>
      <c r="K48" s="818"/>
      <c r="L48" s="818"/>
      <c r="M48" s="818"/>
      <c r="N48" s="818"/>
      <c r="O48" s="818"/>
      <c r="P48" s="818"/>
      <c r="Q48" s="818"/>
      <c r="R48" s="818"/>
      <c r="S48" s="818"/>
      <c r="T48" s="818"/>
      <c r="U48" s="818"/>
      <c r="V48" s="818"/>
      <c r="W48" s="818"/>
      <c r="X48" s="818"/>
      <c r="Y48" s="818"/>
      <c r="Z48" s="818"/>
      <c r="AA48" s="818"/>
      <c r="AB48" s="818"/>
      <c r="AC48" s="818"/>
      <c r="AD48" s="819"/>
    </row>
    <row r="49" spans="1:30" ht="16.5" thickBot="1">
      <c r="A49" s="12"/>
      <c r="B49" s="687" t="s">
        <v>485</v>
      </c>
      <c r="C49" s="688"/>
      <c r="D49" s="688"/>
      <c r="E49" s="742">
        <v>1</v>
      </c>
      <c r="F49" s="743"/>
      <c r="G49" s="744"/>
      <c r="H49" s="745"/>
      <c r="I49" s="817" t="s">
        <v>512</v>
      </c>
      <c r="J49" s="818"/>
      <c r="K49" s="818"/>
      <c r="L49" s="818"/>
      <c r="M49" s="818"/>
      <c r="N49" s="818"/>
      <c r="O49" s="818"/>
      <c r="P49" s="818"/>
      <c r="Q49" s="818"/>
      <c r="R49" s="818"/>
      <c r="S49" s="818"/>
      <c r="T49" s="818"/>
      <c r="U49" s="818"/>
      <c r="V49" s="818"/>
      <c r="W49" s="818"/>
      <c r="X49" s="818"/>
      <c r="Y49" s="818"/>
      <c r="Z49" s="818"/>
      <c r="AA49" s="818"/>
      <c r="AB49" s="818"/>
      <c r="AC49" s="818"/>
      <c r="AD49" s="819"/>
    </row>
    <row r="50" spans="1:30" ht="16.5" thickBot="1">
      <c r="A50" s="12"/>
      <c r="B50" s="687" t="s">
        <v>486</v>
      </c>
      <c r="C50" s="688"/>
      <c r="D50" s="688"/>
      <c r="E50" s="742">
        <v>1</v>
      </c>
      <c r="F50" s="743"/>
      <c r="G50" s="744"/>
      <c r="H50" s="745"/>
      <c r="I50" s="817" t="s">
        <v>513</v>
      </c>
      <c r="J50" s="818"/>
      <c r="K50" s="818"/>
      <c r="L50" s="818"/>
      <c r="M50" s="818"/>
      <c r="N50" s="818"/>
      <c r="O50" s="818"/>
      <c r="P50" s="818"/>
      <c r="Q50" s="818"/>
      <c r="R50" s="818"/>
      <c r="S50" s="818"/>
      <c r="T50" s="818"/>
      <c r="U50" s="818"/>
      <c r="V50" s="818"/>
      <c r="W50" s="818"/>
      <c r="X50" s="818"/>
      <c r="Y50" s="818"/>
      <c r="Z50" s="818"/>
      <c r="AA50" s="818"/>
      <c r="AB50" s="818"/>
      <c r="AC50" s="818"/>
      <c r="AD50" s="819"/>
    </row>
    <row r="51" spans="1:30" ht="16.5" thickBot="1">
      <c r="A51" s="12"/>
      <c r="B51" s="687" t="s">
        <v>487</v>
      </c>
      <c r="C51" s="688"/>
      <c r="D51" s="688"/>
      <c r="E51" s="742">
        <v>1</v>
      </c>
      <c r="F51" s="743"/>
      <c r="G51" s="744"/>
      <c r="H51" s="745"/>
      <c r="I51" s="817" t="s">
        <v>488</v>
      </c>
      <c r="J51" s="818"/>
      <c r="K51" s="818"/>
      <c r="L51" s="818"/>
      <c r="M51" s="818"/>
      <c r="N51" s="818"/>
      <c r="O51" s="818"/>
      <c r="P51" s="818"/>
      <c r="Q51" s="818"/>
      <c r="R51" s="818"/>
      <c r="S51" s="818"/>
      <c r="T51" s="818"/>
      <c r="U51" s="818"/>
      <c r="V51" s="818"/>
      <c r="W51" s="818"/>
      <c r="X51" s="818"/>
      <c r="Y51" s="818"/>
      <c r="Z51" s="818"/>
      <c r="AA51" s="818"/>
      <c r="AB51" s="818"/>
      <c r="AC51" s="818"/>
      <c r="AD51" s="819"/>
    </row>
    <row r="52" spans="1:30" ht="16.5" thickBot="1">
      <c r="A52" s="12"/>
      <c r="B52" s="687" t="s">
        <v>483</v>
      </c>
      <c r="C52" s="688"/>
      <c r="D52" s="688"/>
      <c r="E52" s="742">
        <v>1</v>
      </c>
      <c r="F52" s="743"/>
      <c r="G52" s="744"/>
      <c r="H52" s="745"/>
      <c r="I52" s="817" t="s">
        <v>514</v>
      </c>
      <c r="J52" s="818"/>
      <c r="K52" s="818"/>
      <c r="L52" s="818"/>
      <c r="M52" s="818"/>
      <c r="N52" s="818"/>
      <c r="O52" s="818"/>
      <c r="P52" s="818"/>
      <c r="Q52" s="818"/>
      <c r="R52" s="818"/>
      <c r="S52" s="818"/>
      <c r="T52" s="818"/>
      <c r="U52" s="818"/>
      <c r="V52" s="818"/>
      <c r="W52" s="818"/>
      <c r="X52" s="818"/>
      <c r="Y52" s="818"/>
      <c r="Z52" s="818"/>
      <c r="AA52" s="818"/>
      <c r="AB52" s="818"/>
      <c r="AC52" s="818"/>
      <c r="AD52" s="819"/>
    </row>
    <row r="53" spans="1:30" ht="16.5" thickBot="1">
      <c r="A53" s="12"/>
      <c r="B53" s="687"/>
      <c r="C53" s="688"/>
      <c r="D53" s="688"/>
      <c r="E53" s="742"/>
      <c r="F53" s="743"/>
      <c r="G53" s="744"/>
      <c r="H53" s="745"/>
      <c r="I53" s="739"/>
      <c r="J53" s="740"/>
      <c r="K53" s="740"/>
      <c r="L53" s="740"/>
      <c r="M53" s="740"/>
      <c r="N53" s="740"/>
      <c r="O53" s="740"/>
      <c r="P53" s="740"/>
      <c r="Q53" s="740"/>
      <c r="R53" s="740"/>
      <c r="S53" s="740"/>
      <c r="T53" s="740"/>
      <c r="U53" s="740"/>
      <c r="V53" s="741"/>
    </row>
    <row r="54" spans="1:30" ht="16.5" thickBot="1">
      <c r="A54" s="12"/>
      <c r="B54" s="687"/>
      <c r="C54" s="688"/>
      <c r="D54" s="688"/>
      <c r="E54" s="742"/>
      <c r="F54" s="743"/>
      <c r="G54" s="744"/>
      <c r="H54" s="745"/>
      <c r="I54" s="188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90"/>
    </row>
    <row r="55" spans="1:30" ht="16.5" thickBot="1">
      <c r="A55" s="12"/>
      <c r="B55" s="687"/>
      <c r="C55" s="688"/>
      <c r="D55" s="688"/>
      <c r="E55" s="742"/>
      <c r="F55" s="743"/>
      <c r="G55" s="744"/>
      <c r="H55" s="745"/>
      <c r="I55" s="739"/>
      <c r="J55" s="740"/>
      <c r="K55" s="740"/>
      <c r="L55" s="740"/>
      <c r="M55" s="740"/>
      <c r="N55" s="740"/>
      <c r="O55" s="740"/>
      <c r="P55" s="740"/>
      <c r="Q55" s="740"/>
      <c r="R55" s="740"/>
      <c r="S55" s="740"/>
      <c r="T55" s="740"/>
      <c r="U55" s="740"/>
      <c r="V55" s="741"/>
    </row>
    <row r="56" spans="1:30" ht="16.5" thickBot="1">
      <c r="C56" s="712" t="s">
        <v>26</v>
      </c>
      <c r="D56" s="713"/>
      <c r="E56" s="191">
        <f>SUM(E45:E55)</f>
        <v>8</v>
      </c>
    </row>
    <row r="59" spans="1:30" ht="15.75" thickBot="1">
      <c r="A59" s="765" t="s">
        <v>68</v>
      </c>
      <c r="B59" s="765"/>
      <c r="C59" s="766"/>
    </row>
    <row r="60" spans="1:30" ht="49.15" customHeight="1" thickBot="1">
      <c r="A60" s="192" t="s">
        <v>236</v>
      </c>
      <c r="B60" s="746" t="s">
        <v>237</v>
      </c>
      <c r="C60" s="747"/>
      <c r="D60" s="748" t="s">
        <v>238</v>
      </c>
      <c r="E60" s="749"/>
      <c r="F60" s="768" t="s">
        <v>49</v>
      </c>
      <c r="G60" s="768"/>
      <c r="H60" s="768"/>
      <c r="I60" s="768"/>
      <c r="J60" s="768"/>
      <c r="K60" s="768"/>
      <c r="L60" s="768"/>
      <c r="M60" s="768"/>
      <c r="N60" s="768"/>
      <c r="O60" s="768"/>
      <c r="P60" s="768"/>
      <c r="Q60" s="769" t="s">
        <v>73</v>
      </c>
      <c r="R60" s="770"/>
      <c r="S60" s="770"/>
      <c r="T60" s="770"/>
      <c r="U60" s="770"/>
      <c r="V60" s="770"/>
      <c r="W60" s="770"/>
      <c r="X60" s="770"/>
      <c r="Y60" s="771"/>
    </row>
    <row r="61" spans="1:30" ht="41.45" customHeight="1" thickBot="1">
      <c r="A61" s="763" t="s">
        <v>171</v>
      </c>
      <c r="B61" s="407"/>
      <c r="C61" s="406"/>
      <c r="D61" s="761"/>
      <c r="E61" s="762"/>
      <c r="F61" s="767"/>
      <c r="G61" s="767"/>
      <c r="H61" s="767"/>
      <c r="I61" s="767"/>
      <c r="J61" s="767"/>
      <c r="K61" s="767"/>
      <c r="L61" s="767"/>
      <c r="M61" s="767"/>
      <c r="N61" s="767"/>
      <c r="O61" s="767"/>
      <c r="P61" s="767"/>
      <c r="Q61" s="673"/>
      <c r="R61" s="653"/>
      <c r="S61" s="653"/>
      <c r="T61" s="653"/>
      <c r="U61" s="653"/>
      <c r="V61" s="653"/>
      <c r="W61" s="653"/>
      <c r="X61" s="653"/>
      <c r="Y61" s="674"/>
    </row>
    <row r="62" spans="1:30" ht="24" customHeight="1" thickBot="1">
      <c r="A62" s="763"/>
      <c r="B62" s="507" t="s">
        <v>615</v>
      </c>
      <c r="C62" s="346"/>
      <c r="D62" s="738">
        <v>1</v>
      </c>
      <c r="E62" s="738"/>
      <c r="F62" s="767" t="s">
        <v>374</v>
      </c>
      <c r="G62" s="767"/>
      <c r="H62" s="767"/>
      <c r="I62" s="767"/>
      <c r="J62" s="767"/>
      <c r="K62" s="767"/>
      <c r="L62" s="767"/>
      <c r="M62" s="767"/>
      <c r="N62" s="767"/>
      <c r="O62" s="767"/>
      <c r="P62" s="767"/>
      <c r="Q62" s="652">
        <v>0.3</v>
      </c>
      <c r="R62" s="653"/>
      <c r="S62" s="653"/>
      <c r="T62" s="653"/>
      <c r="U62" s="653"/>
      <c r="V62" s="653"/>
      <c r="W62" s="653"/>
      <c r="X62" s="653"/>
      <c r="Y62" s="674"/>
    </row>
    <row r="63" spans="1:30" ht="31.9" customHeight="1" thickBot="1">
      <c r="A63" s="764" t="s">
        <v>140</v>
      </c>
      <c r="B63" s="70" t="s">
        <v>475</v>
      </c>
      <c r="C63" s="405"/>
      <c r="D63" s="761">
        <v>1</v>
      </c>
      <c r="E63" s="762"/>
      <c r="F63" s="767" t="s">
        <v>490</v>
      </c>
      <c r="G63" s="767"/>
      <c r="H63" s="767"/>
      <c r="I63" s="767"/>
      <c r="J63" s="767"/>
      <c r="K63" s="767"/>
      <c r="L63" s="767"/>
      <c r="M63" s="767"/>
      <c r="N63" s="767"/>
      <c r="O63" s="767"/>
      <c r="P63" s="767"/>
      <c r="Q63" s="652">
        <v>0.4</v>
      </c>
      <c r="R63" s="653"/>
      <c r="S63" s="653"/>
      <c r="T63" s="653"/>
      <c r="U63" s="653"/>
      <c r="V63" s="653"/>
      <c r="W63" s="653"/>
      <c r="X63" s="653"/>
      <c r="Y63" s="674"/>
    </row>
    <row r="64" spans="1:30" ht="16.149999999999999" customHeight="1" thickBot="1">
      <c r="A64" s="764"/>
      <c r="B64" s="688"/>
      <c r="C64" s="688"/>
      <c r="D64" s="836"/>
      <c r="E64" s="836"/>
      <c r="F64" s="735"/>
      <c r="G64" s="736"/>
      <c r="H64" s="736"/>
      <c r="I64" s="736"/>
      <c r="J64" s="736"/>
      <c r="K64" s="736"/>
      <c r="L64" s="736"/>
      <c r="M64" s="736"/>
      <c r="N64" s="736"/>
      <c r="O64" s="736"/>
      <c r="P64" s="737"/>
      <c r="Q64" s="652"/>
      <c r="R64" s="653"/>
      <c r="S64" s="653"/>
      <c r="T64" s="653"/>
      <c r="U64" s="653"/>
      <c r="V64" s="653"/>
      <c r="W64" s="653"/>
      <c r="X64" s="653"/>
      <c r="Y64" s="674"/>
    </row>
    <row r="65" spans="1:25" ht="18" customHeight="1" thickBot="1">
      <c r="A65" s="764"/>
      <c r="B65" s="688"/>
      <c r="C65" s="688"/>
      <c r="D65" s="836"/>
      <c r="E65" s="836"/>
      <c r="F65" s="735"/>
      <c r="G65" s="736"/>
      <c r="H65" s="736"/>
      <c r="I65" s="736"/>
      <c r="J65" s="736"/>
      <c r="K65" s="736"/>
      <c r="L65" s="736"/>
      <c r="M65" s="736"/>
      <c r="N65" s="736"/>
      <c r="O65" s="736"/>
      <c r="P65" s="737"/>
      <c r="Q65" s="652"/>
      <c r="R65" s="653"/>
      <c r="S65" s="653"/>
      <c r="T65" s="653"/>
      <c r="U65" s="653"/>
      <c r="V65" s="653"/>
      <c r="W65" s="653"/>
      <c r="X65" s="653"/>
      <c r="Y65" s="674"/>
    </row>
    <row r="66" spans="1:25" ht="18" customHeight="1" thickBot="1">
      <c r="A66" s="764"/>
      <c r="B66" s="688"/>
      <c r="C66" s="688"/>
      <c r="D66" s="836"/>
      <c r="E66" s="836"/>
      <c r="F66" s="735"/>
      <c r="G66" s="736"/>
      <c r="H66" s="736"/>
      <c r="I66" s="736"/>
      <c r="J66" s="736"/>
      <c r="K66" s="736"/>
      <c r="L66" s="736"/>
      <c r="M66" s="736"/>
      <c r="N66" s="736"/>
      <c r="O66" s="736"/>
      <c r="P66" s="737"/>
      <c r="Q66" s="652"/>
      <c r="R66" s="653"/>
      <c r="S66" s="653"/>
      <c r="T66" s="653"/>
      <c r="U66" s="653"/>
      <c r="V66" s="653"/>
      <c r="W66" s="653"/>
      <c r="X66" s="653"/>
      <c r="Y66" s="674"/>
    </row>
    <row r="67" spans="1:25" ht="16.149999999999999" customHeight="1" thickBot="1">
      <c r="A67" s="764"/>
      <c r="B67" s="688"/>
      <c r="C67" s="688"/>
      <c r="D67" s="836"/>
      <c r="E67" s="836"/>
      <c r="F67" s="735"/>
      <c r="G67" s="736"/>
      <c r="H67" s="736"/>
      <c r="I67" s="736"/>
      <c r="J67" s="736"/>
      <c r="K67" s="736"/>
      <c r="L67" s="736"/>
      <c r="M67" s="736"/>
      <c r="N67" s="736"/>
      <c r="O67" s="736"/>
      <c r="P67" s="737"/>
      <c r="Q67" s="652"/>
      <c r="R67" s="653"/>
      <c r="S67" s="653"/>
      <c r="T67" s="653"/>
      <c r="U67" s="653"/>
      <c r="V67" s="653"/>
      <c r="W67" s="653"/>
      <c r="X67" s="653"/>
      <c r="Y67" s="674"/>
    </row>
    <row r="68" spans="1:25" ht="16.149999999999999" customHeight="1" thickBot="1">
      <c r="A68" s="764"/>
      <c r="B68" s="688"/>
      <c r="C68" s="688"/>
      <c r="D68" s="836"/>
      <c r="E68" s="836"/>
      <c r="F68" s="735"/>
      <c r="G68" s="736"/>
      <c r="H68" s="736"/>
      <c r="I68" s="736"/>
      <c r="J68" s="736"/>
      <c r="K68" s="736"/>
      <c r="L68" s="736"/>
      <c r="M68" s="736"/>
      <c r="N68" s="736"/>
      <c r="O68" s="736"/>
      <c r="P68" s="737"/>
      <c r="Q68" s="652"/>
      <c r="R68" s="653"/>
      <c r="S68" s="653"/>
      <c r="T68" s="653"/>
      <c r="U68" s="653"/>
      <c r="V68" s="653"/>
      <c r="W68" s="653"/>
      <c r="X68" s="653"/>
      <c r="Y68" s="674"/>
    </row>
    <row r="69" spans="1:25" ht="18.600000000000001" customHeight="1" thickBot="1">
      <c r="A69" s="102" t="s">
        <v>188</v>
      </c>
      <c r="B69" s="508" t="s">
        <v>616</v>
      </c>
      <c r="C69" s="520"/>
      <c r="D69" s="761">
        <v>1</v>
      </c>
      <c r="E69" s="762"/>
      <c r="F69" s="735" t="s">
        <v>489</v>
      </c>
      <c r="G69" s="736"/>
      <c r="H69" s="736"/>
      <c r="I69" s="736"/>
      <c r="J69" s="736"/>
      <c r="K69" s="736"/>
      <c r="L69" s="736"/>
      <c r="M69" s="736"/>
      <c r="N69" s="736"/>
      <c r="O69" s="736"/>
      <c r="P69" s="737"/>
      <c r="Q69" s="652">
        <v>0.3</v>
      </c>
      <c r="R69" s="653"/>
      <c r="S69" s="653"/>
      <c r="T69" s="653"/>
      <c r="U69" s="653"/>
      <c r="V69" s="653"/>
      <c r="W69" s="653"/>
      <c r="X69" s="653"/>
      <c r="Y69" s="674"/>
    </row>
    <row r="70" spans="1:25" ht="19.5" thickBot="1">
      <c r="C70" s="25"/>
      <c r="D70" s="733"/>
      <c r="E70" s="734"/>
    </row>
    <row r="71" spans="1:25" ht="16.5" thickBot="1">
      <c r="A71" s="193"/>
      <c r="B71" s="694"/>
      <c r="C71" s="694"/>
      <c r="D71" s="830"/>
      <c r="E71" s="831"/>
      <c r="F71" s="735"/>
      <c r="G71" s="736"/>
      <c r="H71" s="736"/>
      <c r="I71" s="736"/>
      <c r="J71" s="736"/>
      <c r="K71" s="736"/>
      <c r="L71" s="736"/>
      <c r="M71" s="736"/>
      <c r="N71" s="736"/>
      <c r="O71" s="736"/>
      <c r="P71" s="737"/>
      <c r="Q71" s="673"/>
      <c r="R71" s="653"/>
      <c r="S71" s="653"/>
      <c r="T71" s="653"/>
      <c r="U71" s="653"/>
      <c r="V71" s="653"/>
      <c r="W71" s="653"/>
      <c r="X71" s="653"/>
      <c r="Y71" s="674"/>
    </row>
    <row r="72" spans="1:25" ht="19.5" thickBot="1">
      <c r="B72" s="834" t="s">
        <v>26</v>
      </c>
      <c r="C72" s="835"/>
      <c r="D72" s="832">
        <f>SUM(D61:D71)</f>
        <v>3</v>
      </c>
      <c r="E72" s="833"/>
    </row>
    <row r="74" spans="1:25" ht="15.75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</row>
    <row r="75" spans="1:25" ht="15.75">
      <c r="A75" s="90"/>
      <c r="B75" s="90" t="s">
        <v>113</v>
      </c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</row>
    <row r="76" spans="1:25" ht="15.75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</row>
    <row r="77" spans="1:25" ht="15.75">
      <c r="A77" s="225"/>
      <c r="B77" s="225"/>
      <c r="C77" s="226" t="s">
        <v>132</v>
      </c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</row>
    <row r="78" spans="1:25" ht="31.5">
      <c r="A78" s="194" t="s">
        <v>46</v>
      </c>
      <c r="B78" s="195" t="s">
        <v>47</v>
      </c>
      <c r="C78" s="750" t="s">
        <v>48</v>
      </c>
      <c r="D78" s="750"/>
      <c r="E78" s="750"/>
      <c r="F78" s="750"/>
      <c r="G78" s="750"/>
      <c r="H78" s="751" t="s">
        <v>49</v>
      </c>
      <c r="I78" s="752"/>
      <c r="J78" s="752"/>
      <c r="K78" s="752"/>
      <c r="L78" s="752"/>
      <c r="M78" s="752"/>
      <c r="N78" s="752"/>
      <c r="O78" s="752"/>
      <c r="P78" s="753"/>
      <c r="Q78" s="754" t="s">
        <v>73</v>
      </c>
      <c r="R78" s="754"/>
      <c r="S78" s="754"/>
      <c r="T78" s="754"/>
      <c r="U78" s="754"/>
      <c r="V78" s="754"/>
      <c r="W78" s="754"/>
      <c r="X78" s="754"/>
      <c r="Y78" s="754"/>
    </row>
    <row r="79" spans="1:25" ht="28.5" customHeight="1">
      <c r="A79" s="813" t="s">
        <v>140</v>
      </c>
      <c r="B79" s="196" t="s">
        <v>133</v>
      </c>
      <c r="C79" s="814"/>
      <c r="D79" s="815"/>
      <c r="E79" s="815"/>
      <c r="F79" s="815"/>
      <c r="G79" s="816"/>
      <c r="H79" s="755"/>
      <c r="I79" s="756"/>
      <c r="J79" s="756"/>
      <c r="K79" s="756"/>
      <c r="L79" s="756"/>
      <c r="M79" s="756"/>
      <c r="N79" s="756"/>
      <c r="O79" s="756"/>
      <c r="P79" s="757"/>
      <c r="Q79" s="755"/>
      <c r="R79" s="756"/>
      <c r="S79" s="756"/>
      <c r="T79" s="756"/>
      <c r="U79" s="756"/>
      <c r="V79" s="756"/>
      <c r="W79" s="756"/>
      <c r="X79" s="756"/>
      <c r="Y79" s="757"/>
    </row>
    <row r="80" spans="1:25" ht="31.15" customHeight="1">
      <c r="A80" s="813"/>
      <c r="B80" s="196" t="s">
        <v>134</v>
      </c>
      <c r="C80" s="758"/>
      <c r="D80" s="759"/>
      <c r="E80" s="759"/>
      <c r="F80" s="759"/>
      <c r="G80" s="760"/>
      <c r="H80" s="755"/>
      <c r="I80" s="756"/>
      <c r="J80" s="756"/>
      <c r="K80" s="756"/>
      <c r="L80" s="756"/>
      <c r="M80" s="756"/>
      <c r="N80" s="756"/>
      <c r="O80" s="756"/>
      <c r="P80" s="757"/>
      <c r="Q80" s="755"/>
      <c r="R80" s="756"/>
      <c r="S80" s="756"/>
      <c r="T80" s="756"/>
      <c r="U80" s="756"/>
      <c r="V80" s="756"/>
      <c r="W80" s="756"/>
      <c r="X80" s="756"/>
      <c r="Y80" s="757"/>
    </row>
    <row r="81" spans="1:25" ht="19.5" customHeight="1">
      <c r="A81" s="813"/>
      <c r="B81" s="196" t="s">
        <v>135</v>
      </c>
      <c r="C81" s="758"/>
      <c r="D81" s="759"/>
      <c r="E81" s="759"/>
      <c r="F81" s="759"/>
      <c r="G81" s="760"/>
      <c r="H81" s="755"/>
      <c r="I81" s="756"/>
      <c r="J81" s="756"/>
      <c r="K81" s="756"/>
      <c r="L81" s="756"/>
      <c r="M81" s="756"/>
      <c r="N81" s="756"/>
      <c r="O81" s="756"/>
      <c r="P81" s="757"/>
      <c r="Q81" s="755"/>
      <c r="R81" s="756"/>
      <c r="S81" s="756"/>
      <c r="T81" s="756"/>
      <c r="U81" s="756"/>
      <c r="V81" s="756"/>
      <c r="W81" s="756"/>
      <c r="X81" s="756"/>
      <c r="Y81" s="757"/>
    </row>
    <row r="82" spans="1:25" ht="31.5">
      <c r="A82" s="813"/>
      <c r="B82" s="196" t="s">
        <v>136</v>
      </c>
      <c r="C82" s="758"/>
      <c r="D82" s="759"/>
      <c r="E82" s="759"/>
      <c r="F82" s="759"/>
      <c r="G82" s="760"/>
      <c r="H82" s="755"/>
      <c r="I82" s="756"/>
      <c r="J82" s="756"/>
      <c r="K82" s="756"/>
      <c r="L82" s="756"/>
      <c r="M82" s="756"/>
      <c r="N82" s="756"/>
      <c r="O82" s="756"/>
      <c r="P82" s="757"/>
      <c r="Q82" s="755"/>
      <c r="R82" s="756"/>
      <c r="S82" s="756"/>
      <c r="T82" s="756"/>
      <c r="U82" s="756"/>
      <c r="V82" s="756"/>
      <c r="W82" s="756"/>
      <c r="X82" s="756"/>
      <c r="Y82" s="757"/>
    </row>
    <row r="83" spans="1:25" ht="15.75">
      <c r="A83" s="813"/>
      <c r="B83" s="196" t="s">
        <v>137</v>
      </c>
      <c r="C83" s="758"/>
      <c r="D83" s="759"/>
      <c r="E83" s="759"/>
      <c r="F83" s="759"/>
      <c r="G83" s="760"/>
      <c r="H83" s="755"/>
      <c r="I83" s="756"/>
      <c r="J83" s="756"/>
      <c r="K83" s="756"/>
      <c r="L83" s="756"/>
      <c r="M83" s="756"/>
      <c r="N83" s="756"/>
      <c r="O83" s="756"/>
      <c r="P83" s="757"/>
      <c r="Q83" s="755"/>
      <c r="R83" s="756"/>
      <c r="S83" s="756"/>
      <c r="T83" s="756"/>
      <c r="U83" s="756"/>
      <c r="V83" s="756"/>
      <c r="W83" s="756"/>
      <c r="X83" s="756"/>
      <c r="Y83" s="757"/>
    </row>
    <row r="84" spans="1:25" ht="78.75">
      <c r="A84" s="813"/>
      <c r="B84" s="196" t="s">
        <v>138</v>
      </c>
      <c r="C84" s="758"/>
      <c r="D84" s="759"/>
      <c r="E84" s="759"/>
      <c r="F84" s="759"/>
      <c r="G84" s="760"/>
      <c r="H84" s="755"/>
      <c r="I84" s="756"/>
      <c r="J84" s="756"/>
      <c r="K84" s="756"/>
      <c r="L84" s="756"/>
      <c r="M84" s="756"/>
      <c r="N84" s="756"/>
      <c r="O84" s="756"/>
      <c r="P84" s="757"/>
      <c r="Q84" s="755"/>
      <c r="R84" s="756"/>
      <c r="S84" s="756"/>
      <c r="T84" s="756"/>
      <c r="U84" s="756"/>
      <c r="V84" s="756"/>
      <c r="W84" s="756"/>
      <c r="X84" s="756"/>
      <c r="Y84" s="757"/>
    </row>
  </sheetData>
  <sheetProtection formatRows="0"/>
  <mergeCells count="275">
    <mergeCell ref="A34:B34"/>
    <mergeCell ref="G52:H52"/>
    <mergeCell ref="G35:H35"/>
    <mergeCell ref="A37:B37"/>
    <mergeCell ref="C37:D37"/>
    <mergeCell ref="E37:F37"/>
    <mergeCell ref="G37:H37"/>
    <mergeCell ref="B46:D46"/>
    <mergeCell ref="E46:F46"/>
    <mergeCell ref="G46:H46"/>
    <mergeCell ref="E50:F50"/>
    <mergeCell ref="G50:H50"/>
    <mergeCell ref="B49:D49"/>
    <mergeCell ref="B47:D47"/>
    <mergeCell ref="B48:D48"/>
    <mergeCell ref="A35:B35"/>
    <mergeCell ref="C36:D36"/>
    <mergeCell ref="E36:F36"/>
    <mergeCell ref="E47:F47"/>
    <mergeCell ref="B50:D50"/>
    <mergeCell ref="B51:D51"/>
    <mergeCell ref="B52:D52"/>
    <mergeCell ref="E52:F52"/>
    <mergeCell ref="W2:AE2"/>
    <mergeCell ref="Y5:AB5"/>
    <mergeCell ref="AC5:AG5"/>
    <mergeCell ref="A10:V10"/>
    <mergeCell ref="A29:V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A11:A12"/>
    <mergeCell ref="A6:B6"/>
    <mergeCell ref="C6:X6"/>
    <mergeCell ref="C7:W7"/>
    <mergeCell ref="X7:X9"/>
    <mergeCell ref="Y7:AD7"/>
    <mergeCell ref="AE7:AG7"/>
    <mergeCell ref="C8:D8"/>
    <mergeCell ref="Y8:Z8"/>
    <mergeCell ref="AA8:AB8"/>
    <mergeCell ref="AD8:AD9"/>
    <mergeCell ref="AE8:AE9"/>
    <mergeCell ref="AF8:AG8"/>
    <mergeCell ref="A13:A14"/>
    <mergeCell ref="A7:A9"/>
    <mergeCell ref="A15:A18"/>
    <mergeCell ref="W8:W9"/>
    <mergeCell ref="A19:A21"/>
    <mergeCell ref="G8:H8"/>
    <mergeCell ref="I8:J8"/>
    <mergeCell ref="K8:L8"/>
    <mergeCell ref="M8:N8"/>
    <mergeCell ref="O8:P8"/>
    <mergeCell ref="Q8:R8"/>
    <mergeCell ref="S8:T8"/>
    <mergeCell ref="U8:V8"/>
    <mergeCell ref="E8:F8"/>
    <mergeCell ref="AC8:AC9"/>
    <mergeCell ref="A22:A24"/>
    <mergeCell ref="U32:V32"/>
    <mergeCell ref="I31:J31"/>
    <mergeCell ref="K33:L33"/>
    <mergeCell ref="M33:N33"/>
    <mergeCell ref="O33:P33"/>
    <mergeCell ref="Q33:R33"/>
    <mergeCell ref="S33:T33"/>
    <mergeCell ref="U33:V33"/>
    <mergeCell ref="E31:F31"/>
    <mergeCell ref="G31:H31"/>
    <mergeCell ref="C33:D33"/>
    <mergeCell ref="E33:F33"/>
    <mergeCell ref="G33:H33"/>
    <mergeCell ref="K31:L31"/>
    <mergeCell ref="M31:N31"/>
    <mergeCell ref="O31:P31"/>
    <mergeCell ref="Q31:R31"/>
    <mergeCell ref="S31:T31"/>
    <mergeCell ref="U31:V31"/>
    <mergeCell ref="C32:D32"/>
    <mergeCell ref="E32:F32"/>
    <mergeCell ref="G32:H32"/>
    <mergeCell ref="I32:J32"/>
    <mergeCell ref="U34:V34"/>
    <mergeCell ref="I33:J33"/>
    <mergeCell ref="C31:D31"/>
    <mergeCell ref="I35:J35"/>
    <mergeCell ref="K35:L35"/>
    <mergeCell ref="M35:N35"/>
    <mergeCell ref="O35:P35"/>
    <mergeCell ref="Q35:R35"/>
    <mergeCell ref="S35:T35"/>
    <mergeCell ref="U35:V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K32:L32"/>
    <mergeCell ref="M32:N32"/>
    <mergeCell ref="O32:P32"/>
    <mergeCell ref="Q32:R32"/>
    <mergeCell ref="S32:T32"/>
    <mergeCell ref="I36:J36"/>
    <mergeCell ref="K36:L36"/>
    <mergeCell ref="M36:N36"/>
    <mergeCell ref="O36:P36"/>
    <mergeCell ref="Q36:R36"/>
    <mergeCell ref="S36:T36"/>
    <mergeCell ref="U36:V36"/>
    <mergeCell ref="C35:D35"/>
    <mergeCell ref="E35:F35"/>
    <mergeCell ref="G36:H36"/>
    <mergeCell ref="I37:J37"/>
    <mergeCell ref="K37:L37"/>
    <mergeCell ref="M37:N37"/>
    <mergeCell ref="O37:P37"/>
    <mergeCell ref="Q37:R37"/>
    <mergeCell ref="S37:T37"/>
    <mergeCell ref="U37:V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U39:V39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41:V41"/>
    <mergeCell ref="A42:Z42"/>
    <mergeCell ref="B43:C43"/>
    <mergeCell ref="B44:D44"/>
    <mergeCell ref="E44:F44"/>
    <mergeCell ref="G44:H44"/>
    <mergeCell ref="I44:V44"/>
    <mergeCell ref="B45:D45"/>
    <mergeCell ref="E45:F45"/>
    <mergeCell ref="G45:H45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I45:AD45"/>
    <mergeCell ref="E53:F53"/>
    <mergeCell ref="D65:E65"/>
    <mergeCell ref="I46:AD46"/>
    <mergeCell ref="I47:AD47"/>
    <mergeCell ref="I48:AD48"/>
    <mergeCell ref="I49:AD49"/>
    <mergeCell ref="G47:H47"/>
    <mergeCell ref="E48:F48"/>
    <mergeCell ref="G48:H48"/>
    <mergeCell ref="E49:F49"/>
    <mergeCell ref="G49:H49"/>
    <mergeCell ref="G54:H54"/>
    <mergeCell ref="I50:AD50"/>
    <mergeCell ref="I51:AD51"/>
    <mergeCell ref="I52:AD52"/>
    <mergeCell ref="E51:F51"/>
    <mergeCell ref="G51:H51"/>
    <mergeCell ref="G53:H53"/>
    <mergeCell ref="I53:V53"/>
    <mergeCell ref="E54:F54"/>
    <mergeCell ref="G55:H55"/>
    <mergeCell ref="I55:V55"/>
    <mergeCell ref="B53:D53"/>
    <mergeCell ref="B54:D54"/>
    <mergeCell ref="A63:A68"/>
    <mergeCell ref="F61:P61"/>
    <mergeCell ref="B67:C67"/>
    <mergeCell ref="B68:C68"/>
    <mergeCell ref="B72:C72"/>
    <mergeCell ref="D68:E68"/>
    <mergeCell ref="Q61:Y61"/>
    <mergeCell ref="D62:E62"/>
    <mergeCell ref="F62:P62"/>
    <mergeCell ref="Q62:Y62"/>
    <mergeCell ref="D63:E63"/>
    <mergeCell ref="D64:E64"/>
    <mergeCell ref="F64:P64"/>
    <mergeCell ref="Q64:Y64"/>
    <mergeCell ref="Q65:Y65"/>
    <mergeCell ref="D66:E66"/>
    <mergeCell ref="F63:P63"/>
    <mergeCell ref="Q63:Y63"/>
    <mergeCell ref="B66:C66"/>
    <mergeCell ref="D67:E67"/>
    <mergeCell ref="F67:P67"/>
    <mergeCell ref="Q67:Y67"/>
    <mergeCell ref="F66:P66"/>
    <mergeCell ref="Q66:Y66"/>
    <mergeCell ref="B55:D55"/>
    <mergeCell ref="D61:E61"/>
    <mergeCell ref="E55:F55"/>
    <mergeCell ref="C56:D56"/>
    <mergeCell ref="Q60:Y60"/>
    <mergeCell ref="B60:C60"/>
    <mergeCell ref="D60:E60"/>
    <mergeCell ref="F60:P60"/>
    <mergeCell ref="A59:C59"/>
    <mergeCell ref="A61:A62"/>
    <mergeCell ref="F65:P65"/>
    <mergeCell ref="B64:C64"/>
    <mergeCell ref="B65:C65"/>
    <mergeCell ref="D72:E72"/>
    <mergeCell ref="B71:C71"/>
    <mergeCell ref="A79:A84"/>
    <mergeCell ref="C79:G79"/>
    <mergeCell ref="H79:P79"/>
    <mergeCell ref="Q79:Y79"/>
    <mergeCell ref="C80:G80"/>
    <mergeCell ref="H80:P80"/>
    <mergeCell ref="Q80:Y80"/>
    <mergeCell ref="C81:G81"/>
    <mergeCell ref="H81:P81"/>
    <mergeCell ref="Q81:Y81"/>
    <mergeCell ref="C82:G82"/>
    <mergeCell ref="H82:P82"/>
    <mergeCell ref="Q82:Y82"/>
    <mergeCell ref="C83:G83"/>
    <mergeCell ref="H83:P83"/>
    <mergeCell ref="Q83:Y83"/>
    <mergeCell ref="C84:G84"/>
    <mergeCell ref="H78:P78"/>
    <mergeCell ref="H84:P84"/>
    <mergeCell ref="Q84:Y84"/>
    <mergeCell ref="Q78:Y78"/>
    <mergeCell ref="C78:G78"/>
    <mergeCell ref="F68:P68"/>
    <mergeCell ref="Q68:Y68"/>
    <mergeCell ref="Q69:Y69"/>
    <mergeCell ref="D70:E70"/>
    <mergeCell ref="D71:E71"/>
    <mergeCell ref="F71:P71"/>
    <mergeCell ref="Q71:Y71"/>
    <mergeCell ref="D69:E69"/>
    <mergeCell ref="F69:P69"/>
  </mergeCells>
  <hyperlinks>
    <hyperlink ref="AA18" r:id="rId1"/>
    <hyperlink ref="AA12" r:id="rId2"/>
    <hyperlink ref="AA15" r:id="rId3"/>
    <hyperlink ref="AB15" r:id="rId4"/>
    <hyperlink ref="AA16" r:id="rId5"/>
    <hyperlink ref="AB16" r:id="rId6"/>
    <hyperlink ref="AA17" r:id="rId7"/>
    <hyperlink ref="AB17" r:id="rId8"/>
    <hyperlink ref="AA19" r:id="rId9"/>
    <hyperlink ref="AB19" r:id="rId10"/>
    <hyperlink ref="AA20" r:id="rId11"/>
    <hyperlink ref="AB20" r:id="rId12"/>
    <hyperlink ref="AA21" r:id="rId13"/>
    <hyperlink ref="AB21" r:id="rId14"/>
    <hyperlink ref="AA22" r:id="rId15"/>
    <hyperlink ref="AB22" r:id="rId16"/>
    <hyperlink ref="AA25" r:id="rId17"/>
    <hyperlink ref="AA26" r:id="rId18"/>
    <hyperlink ref="AA24" r:id="rId19"/>
    <hyperlink ref="B62" r:id="rId20" display="https://edsoo.ru/wp-content/uploads/2025/08/rov_2025.pdf"/>
    <hyperlink ref="AA11" r:id="rId21"/>
    <hyperlink ref="AB12" r:id="rId22"/>
    <hyperlink ref="AA13" r:id="rId23"/>
    <hyperlink ref="B69" r:id="rId24" display="https://edsoo.ru/wp-content/uploads/2025/08/rmg_2025.pdf"/>
    <hyperlink ref="AA23" r:id="rId25"/>
    <hyperlink ref="AB23" r:id="rId26"/>
  </hyperlinks>
  <pageMargins left="0.15748031496062992" right="0.15748031496062992" top="0.35433070866141736" bottom="0.31496062992125984" header="0.31496062992125984" footer="0.31496062992125984"/>
  <pageSetup paperSize="9" scale="47" fitToHeight="5" orientation="landscape" r:id="rId27"/>
  <legacyDrawing r:id="rId28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26"/>
  <sheetViews>
    <sheetView zoomScale="71" zoomScaleNormal="71" workbookViewId="0">
      <selection activeCell="E10" sqref="E10"/>
    </sheetView>
  </sheetViews>
  <sheetFormatPr defaultColWidth="11.42578125" defaultRowHeight="15"/>
  <cols>
    <col min="2" max="2" width="5" customWidth="1"/>
    <col min="3" max="3" width="6.42578125" customWidth="1"/>
    <col min="4" max="4" width="39.140625" customWidth="1"/>
    <col min="5" max="5" width="48.28515625" customWidth="1"/>
    <col min="6" max="7" width="25.140625" customWidth="1"/>
    <col min="8" max="8" width="11.42578125" customWidth="1"/>
    <col min="9" max="10" width="25.140625" customWidth="1"/>
    <col min="11" max="11" width="19" customWidth="1"/>
    <col min="12" max="12" width="25.140625" hidden="1" customWidth="1"/>
    <col min="13" max="13" width="25.140625" customWidth="1"/>
    <col min="14" max="14" width="10.7109375" customWidth="1"/>
    <col min="15" max="15" width="24.140625" customWidth="1"/>
    <col min="16" max="16" width="23.42578125" customWidth="1"/>
  </cols>
  <sheetData>
    <row r="2" spans="1:16" ht="20.25">
      <c r="A2" s="840" t="s">
        <v>474</v>
      </c>
      <c r="B2" s="840"/>
      <c r="C2" s="840"/>
      <c r="D2" s="840"/>
      <c r="E2" s="840"/>
      <c r="F2" s="840"/>
      <c r="G2" s="840"/>
      <c r="H2" s="840"/>
      <c r="I2" s="840"/>
      <c r="J2" s="840"/>
      <c r="K2" s="87"/>
      <c r="L2" s="87"/>
      <c r="M2" s="87"/>
      <c r="N2" s="87"/>
      <c r="O2" s="87"/>
      <c r="P2" s="87"/>
    </row>
    <row r="3" spans="1:16" ht="18.75">
      <c r="E3" s="92" t="s">
        <v>39</v>
      </c>
      <c r="F3" s="93">
        <v>6</v>
      </c>
      <c r="G3" s="14"/>
      <c r="H3" s="14"/>
      <c r="I3" s="14"/>
      <c r="J3" s="13"/>
      <c r="K3" s="12"/>
      <c r="L3" s="12"/>
      <c r="M3" s="12"/>
      <c r="N3" s="12"/>
      <c r="O3" s="12"/>
    </row>
    <row r="4" spans="1:16" ht="33" customHeight="1">
      <c r="E4" s="104" t="s">
        <v>40</v>
      </c>
      <c r="F4" s="89">
        <v>34</v>
      </c>
      <c r="G4" s="14"/>
      <c r="H4" s="14"/>
      <c r="I4" s="14"/>
      <c r="J4" s="13"/>
      <c r="K4" s="12"/>
      <c r="L4" s="12"/>
      <c r="M4" s="12"/>
      <c r="N4" s="12"/>
      <c r="O4" s="12"/>
    </row>
    <row r="5" spans="1:16" ht="37.5">
      <c r="C5" s="846"/>
      <c r="D5" s="106" t="s">
        <v>168</v>
      </c>
      <c r="E5" s="101" t="s">
        <v>47</v>
      </c>
      <c r="F5" s="105" t="s">
        <v>169</v>
      </c>
      <c r="G5" s="105" t="s">
        <v>170</v>
      </c>
      <c r="H5" s="107"/>
    </row>
    <row r="6" spans="1:16" ht="15.75" customHeight="1">
      <c r="C6" s="847"/>
      <c r="D6" s="721" t="s">
        <v>190</v>
      </c>
      <c r="E6" s="721"/>
      <c r="F6" s="841">
        <v>3</v>
      </c>
      <c r="G6" s="841">
        <v>3</v>
      </c>
      <c r="H6" s="842">
        <v>6</v>
      </c>
    </row>
    <row r="7" spans="1:16" ht="15.75" customHeight="1">
      <c r="C7" s="848"/>
      <c r="D7" s="721"/>
      <c r="E7" s="721"/>
      <c r="F7" s="841"/>
      <c r="G7" s="841"/>
      <c r="H7" s="842"/>
    </row>
    <row r="8" spans="1:16" ht="41.25" customHeight="1">
      <c r="C8" s="844">
        <v>1</v>
      </c>
      <c r="D8" s="763" t="s">
        <v>171</v>
      </c>
      <c r="E8" s="327" t="s">
        <v>469</v>
      </c>
      <c r="F8" s="109">
        <v>1</v>
      </c>
      <c r="G8" s="109">
        <v>1</v>
      </c>
      <c r="H8" s="108"/>
    </row>
    <row r="9" spans="1:16" ht="42" customHeight="1">
      <c r="C9" s="844"/>
      <c r="D9" s="763"/>
      <c r="E9" s="70" t="s">
        <v>479</v>
      </c>
      <c r="F9" s="109">
        <v>1</v>
      </c>
      <c r="G9" s="109"/>
      <c r="H9" s="107"/>
    </row>
    <row r="10" spans="1:16" ht="25.5" customHeight="1" thickBot="1">
      <c r="C10" s="844">
        <v>2</v>
      </c>
      <c r="D10" s="764" t="s">
        <v>140</v>
      </c>
      <c r="E10" s="70" t="s">
        <v>475</v>
      </c>
      <c r="F10" s="331"/>
      <c r="G10" s="332">
        <v>1</v>
      </c>
      <c r="H10" s="107"/>
    </row>
    <row r="11" spans="1:16" ht="27" customHeight="1" thickBot="1">
      <c r="C11" s="844"/>
      <c r="D11" s="764"/>
      <c r="E11" s="299" t="s">
        <v>432</v>
      </c>
      <c r="F11" s="845" t="s">
        <v>189</v>
      </c>
      <c r="G11" s="845"/>
      <c r="H11" s="107"/>
    </row>
    <row r="12" spans="1:16" ht="28.5" customHeight="1" thickBot="1">
      <c r="C12" s="844"/>
      <c r="D12" s="764"/>
      <c r="E12" s="273" t="s">
        <v>430</v>
      </c>
      <c r="F12" s="845" t="s">
        <v>173</v>
      </c>
      <c r="G12" s="845"/>
      <c r="H12" s="107"/>
    </row>
    <row r="13" spans="1:16" ht="19.5" thickBot="1">
      <c r="C13" s="844"/>
      <c r="D13" s="764"/>
      <c r="E13" s="299" t="s">
        <v>477</v>
      </c>
      <c r="F13" s="845" t="s">
        <v>189</v>
      </c>
      <c r="G13" s="845"/>
      <c r="H13" s="107"/>
    </row>
    <row r="14" spans="1:16" ht="63.75" thickBot="1">
      <c r="C14" s="844"/>
      <c r="D14" s="764"/>
      <c r="E14" s="273" t="s">
        <v>476</v>
      </c>
      <c r="F14" s="845" t="s">
        <v>173</v>
      </c>
      <c r="G14" s="845"/>
      <c r="H14" s="107"/>
    </row>
    <row r="15" spans="1:16" ht="41.25" customHeight="1" thickBot="1">
      <c r="C15" s="844"/>
      <c r="D15" s="764"/>
      <c r="E15" s="299" t="s">
        <v>478</v>
      </c>
      <c r="F15" s="836" t="s">
        <v>173</v>
      </c>
      <c r="G15" s="836"/>
      <c r="H15" s="107"/>
    </row>
    <row r="16" spans="1:16" ht="75.75">
      <c r="C16" s="103">
        <v>3</v>
      </c>
      <c r="D16" s="102" t="s">
        <v>188</v>
      </c>
      <c r="E16" s="330" t="s">
        <v>470</v>
      </c>
      <c r="F16" s="109">
        <v>1</v>
      </c>
      <c r="G16" s="109">
        <v>1</v>
      </c>
      <c r="H16" s="107"/>
    </row>
    <row r="17" spans="3:12" ht="18.75">
      <c r="E17" s="114" t="s">
        <v>192</v>
      </c>
      <c r="F17" s="115">
        <v>3</v>
      </c>
      <c r="G17" s="115">
        <v>3</v>
      </c>
    </row>
    <row r="18" spans="3:12" ht="18.75">
      <c r="E18" s="117" t="s">
        <v>193</v>
      </c>
      <c r="F18" s="113">
        <v>11</v>
      </c>
      <c r="G18" s="113">
        <v>10</v>
      </c>
    </row>
    <row r="19" spans="3:12" ht="18.75">
      <c r="E19" s="119"/>
      <c r="F19" s="120"/>
      <c r="G19" s="120"/>
    </row>
    <row r="20" spans="3:12" ht="18.75">
      <c r="E20" s="119"/>
      <c r="F20" s="120"/>
      <c r="G20" s="120"/>
    </row>
    <row r="21" spans="3:12" ht="48.6" customHeight="1">
      <c r="D21" s="850" t="s">
        <v>194</v>
      </c>
      <c r="E21" s="851"/>
      <c r="F21" s="851"/>
      <c r="G21" s="851"/>
      <c r="H21" s="851"/>
      <c r="I21" s="851"/>
      <c r="J21" s="851"/>
      <c r="K21" s="852"/>
      <c r="L21" s="118"/>
    </row>
    <row r="22" spans="3:12" ht="26.25">
      <c r="D22" s="849" t="s">
        <v>195</v>
      </c>
      <c r="E22" s="849"/>
      <c r="F22" s="849"/>
      <c r="G22" s="849"/>
      <c r="H22" s="849"/>
      <c r="I22" s="849"/>
      <c r="J22" s="849"/>
      <c r="K22" s="849"/>
      <c r="L22" s="849"/>
    </row>
    <row r="26" spans="3:12" ht="102.6" customHeight="1">
      <c r="C26" s="843" t="s">
        <v>191</v>
      </c>
      <c r="D26" s="843"/>
      <c r="E26" s="843"/>
      <c r="F26" s="843"/>
      <c r="G26" s="843"/>
    </row>
  </sheetData>
  <mergeCells count="18">
    <mergeCell ref="D21:K21"/>
    <mergeCell ref="F15:G15"/>
    <mergeCell ref="A2:J2"/>
    <mergeCell ref="G6:G7"/>
    <mergeCell ref="H6:H7"/>
    <mergeCell ref="C26:G26"/>
    <mergeCell ref="D6:E7"/>
    <mergeCell ref="F6:F7"/>
    <mergeCell ref="D8:D9"/>
    <mergeCell ref="C8:C9"/>
    <mergeCell ref="F11:G11"/>
    <mergeCell ref="F12:G12"/>
    <mergeCell ref="F13:G13"/>
    <mergeCell ref="F14:G14"/>
    <mergeCell ref="C5:C7"/>
    <mergeCell ref="D10:D15"/>
    <mergeCell ref="C10:C15"/>
    <mergeCell ref="D22:L22"/>
  </mergeCells>
  <hyperlinks>
    <hyperlink ref="E16" r:id="rId1" display="Программа курса внеурочной деятельности &quot;Россия - мои горизнты&quot; https://https://edsoo.ru/wp-content/uploads/2024/08/rabochaya-programma-rmg.pdf"/>
    <hyperlink ref="E8" r:id="rId2"/>
  </hyperlinks>
  <pageMargins left="0.7" right="0.7" top="0.75" bottom="0.75" header="0.3" footer="0.3"/>
  <pageSetup paperSize="9" scale="4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1"/>
  <sheetViews>
    <sheetView zoomScale="73" zoomScaleNormal="73" workbookViewId="0">
      <pane xSplit="2" ySplit="9" topLeftCell="C40" activePane="bottomRight" state="frozen"/>
      <selection pane="topRight" activeCell="C1" sqref="C1"/>
      <selection pane="bottomLeft" activeCell="A10" sqref="A10"/>
      <selection pane="bottomRight" activeCell="R11" sqref="R11"/>
    </sheetView>
  </sheetViews>
  <sheetFormatPr defaultColWidth="8.7109375" defaultRowHeight="15"/>
  <cols>
    <col min="1" max="1" width="22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23.7109375" customWidth="1"/>
    <col min="10" max="10" width="29.7109375" customWidth="1"/>
    <col min="11" max="11" width="34.140625" customWidth="1"/>
    <col min="12" max="12" width="17.140625" customWidth="1"/>
    <col min="13" max="13" width="16.42578125" customWidth="1"/>
  </cols>
  <sheetData>
    <row r="1" spans="1:13" ht="8.25" customHeight="1">
      <c r="C1" s="1"/>
    </row>
    <row r="2" spans="1:13" ht="20.25">
      <c r="A2" s="8"/>
      <c r="C2" s="564" t="s">
        <v>350</v>
      </c>
      <c r="D2" s="564"/>
      <c r="E2" s="564"/>
      <c r="F2" s="564"/>
      <c r="G2" s="564"/>
      <c r="H2" s="564"/>
      <c r="I2" s="564"/>
      <c r="J2" s="564"/>
    </row>
    <row r="3" spans="1:13" ht="20.25">
      <c r="A3" s="8"/>
      <c r="D3" s="90"/>
      <c r="E3" s="90"/>
      <c r="F3" s="90"/>
      <c r="G3" s="91" t="s">
        <v>39</v>
      </c>
      <c r="H3" s="94">
        <v>5</v>
      </c>
      <c r="I3" s="12"/>
      <c r="J3" s="12"/>
    </row>
    <row r="4" spans="1:13" ht="15.75">
      <c r="D4" s="90"/>
      <c r="E4" s="90"/>
      <c r="F4" s="90"/>
      <c r="G4" s="91" t="s">
        <v>40</v>
      </c>
      <c r="H4" s="94">
        <v>33</v>
      </c>
      <c r="I4" s="12"/>
      <c r="J4" s="12"/>
    </row>
    <row r="5" spans="1:13" ht="15.75">
      <c r="D5" s="90"/>
      <c r="E5" s="90"/>
      <c r="F5" s="90"/>
      <c r="G5" s="91" t="s">
        <v>82</v>
      </c>
      <c r="H5" s="94" t="s">
        <v>98</v>
      </c>
      <c r="I5" s="12"/>
      <c r="J5" s="12"/>
    </row>
    <row r="6" spans="1:13" ht="15.75" thickBot="1">
      <c r="C6" s="599"/>
      <c r="D6" s="599"/>
      <c r="E6" s="599"/>
      <c r="F6" s="599"/>
      <c r="G6" s="599"/>
      <c r="H6" s="585"/>
      <c r="I6" s="585"/>
      <c r="J6" s="585"/>
    </row>
    <row r="7" spans="1:13" ht="52.15" customHeight="1" thickBot="1">
      <c r="A7" s="588" t="s">
        <v>0</v>
      </c>
      <c r="B7" s="591" t="s">
        <v>1</v>
      </c>
      <c r="C7" s="594" t="s">
        <v>65</v>
      </c>
      <c r="D7" s="595"/>
      <c r="E7" s="596" t="s">
        <v>27</v>
      </c>
      <c r="F7" s="533" t="s">
        <v>2</v>
      </c>
      <c r="G7" s="534"/>
      <c r="H7" s="534"/>
      <c r="I7" s="534"/>
      <c r="J7" s="534"/>
      <c r="K7" s="578" t="s">
        <v>3</v>
      </c>
      <c r="L7" s="578"/>
      <c r="M7" s="578"/>
    </row>
    <row r="8" spans="1:13" ht="87" customHeight="1" thickBot="1">
      <c r="A8" s="589"/>
      <c r="B8" s="592"/>
      <c r="C8" s="535" t="s">
        <v>106</v>
      </c>
      <c r="D8" s="535" t="s">
        <v>71</v>
      </c>
      <c r="E8" s="597"/>
      <c r="F8" s="573" t="s">
        <v>129</v>
      </c>
      <c r="G8" s="574"/>
      <c r="H8" s="577" t="s">
        <v>122</v>
      </c>
      <c r="I8" s="567" t="s">
        <v>94</v>
      </c>
      <c r="J8" s="586" t="s">
        <v>89</v>
      </c>
      <c r="K8" s="576" t="s">
        <v>34</v>
      </c>
      <c r="L8" s="579" t="s">
        <v>243</v>
      </c>
      <c r="M8" s="579"/>
    </row>
    <row r="9" spans="1:13" ht="42" customHeight="1" thickBot="1">
      <c r="A9" s="590"/>
      <c r="B9" s="593"/>
      <c r="C9" s="536"/>
      <c r="D9" s="536"/>
      <c r="E9" s="598"/>
      <c r="F9" s="51" t="s">
        <v>5</v>
      </c>
      <c r="G9" s="52" t="s">
        <v>6</v>
      </c>
      <c r="H9" s="568"/>
      <c r="I9" s="568"/>
      <c r="J9" s="587"/>
      <c r="K9" s="576"/>
      <c r="L9" s="245" t="s">
        <v>114</v>
      </c>
      <c r="M9" s="245" t="s">
        <v>115</v>
      </c>
    </row>
    <row r="10" spans="1:13" ht="126.75" thickBot="1">
      <c r="A10" s="571" t="s">
        <v>79</v>
      </c>
      <c r="B10" s="42" t="s">
        <v>7</v>
      </c>
      <c r="C10" s="240">
        <v>5</v>
      </c>
      <c r="D10" s="240"/>
      <c r="E10" s="61">
        <f t="shared" ref="E10:E21" si="0">C10+D10</f>
        <v>5</v>
      </c>
      <c r="F10" s="241">
        <v>5</v>
      </c>
      <c r="G10" s="242">
        <v>170</v>
      </c>
      <c r="H10" s="409" t="s">
        <v>565</v>
      </c>
      <c r="I10" s="159" t="s">
        <v>35</v>
      </c>
      <c r="J10" s="243" t="s">
        <v>351</v>
      </c>
      <c r="K10" s="285" t="s">
        <v>244</v>
      </c>
      <c r="L10" s="234" t="s">
        <v>31</v>
      </c>
      <c r="M10" s="246"/>
    </row>
    <row r="11" spans="1:13" ht="63.75" thickBot="1">
      <c r="A11" s="572"/>
      <c r="B11" s="3" t="s">
        <v>41</v>
      </c>
      <c r="C11" s="240">
        <v>4</v>
      </c>
      <c r="D11" s="240"/>
      <c r="E11" s="61">
        <f t="shared" si="0"/>
        <v>4</v>
      </c>
      <c r="F11" s="157" t="s">
        <v>352</v>
      </c>
      <c r="G11" s="174" t="s">
        <v>361</v>
      </c>
      <c r="H11" s="323" t="s">
        <v>566</v>
      </c>
      <c r="I11" s="150" t="s">
        <v>35</v>
      </c>
      <c r="J11" s="151" t="s">
        <v>351</v>
      </c>
      <c r="K11" s="286" t="s">
        <v>245</v>
      </c>
      <c r="L11" s="246" t="s">
        <v>31</v>
      </c>
      <c r="M11" s="247"/>
    </row>
    <row r="12" spans="1:13" ht="38.25" thickBot="1">
      <c r="A12" s="565" t="s">
        <v>107</v>
      </c>
      <c r="B12" s="3" t="s">
        <v>86</v>
      </c>
      <c r="C12" s="240"/>
      <c r="D12" s="240"/>
      <c r="E12" s="61">
        <f t="shared" si="0"/>
        <v>0</v>
      </c>
      <c r="F12" s="154"/>
      <c r="G12" s="149"/>
      <c r="H12" s="150"/>
      <c r="I12" s="150"/>
      <c r="J12" s="151"/>
      <c r="K12" s="230"/>
      <c r="L12" s="228"/>
      <c r="M12" s="247"/>
    </row>
    <row r="13" spans="1:13" ht="82.15" customHeight="1" thickBot="1">
      <c r="A13" s="566"/>
      <c r="B13" s="3" t="s">
        <v>87</v>
      </c>
      <c r="C13" s="240"/>
      <c r="D13" s="240"/>
      <c r="E13" s="61">
        <v>0</v>
      </c>
      <c r="F13" s="154"/>
      <c r="G13" s="149"/>
      <c r="H13" s="150"/>
      <c r="I13" s="150"/>
      <c r="J13" s="151"/>
      <c r="K13" s="287"/>
      <c r="L13" s="228"/>
      <c r="M13" s="247"/>
    </row>
    <row r="14" spans="1:13" ht="23.25" customHeight="1" thickBot="1">
      <c r="A14" s="37" t="s">
        <v>9</v>
      </c>
      <c r="B14" s="3" t="s">
        <v>10</v>
      </c>
      <c r="C14" s="240">
        <v>4</v>
      </c>
      <c r="D14" s="240"/>
      <c r="E14" s="61">
        <f t="shared" si="0"/>
        <v>4</v>
      </c>
      <c r="F14" s="244" t="s">
        <v>352</v>
      </c>
      <c r="G14" s="149" t="s">
        <v>361</v>
      </c>
      <c r="H14" s="323" t="s">
        <v>567</v>
      </c>
      <c r="I14" s="150" t="s">
        <v>35</v>
      </c>
      <c r="J14" s="151" t="s">
        <v>351</v>
      </c>
      <c r="K14" s="286" t="s">
        <v>246</v>
      </c>
      <c r="L14" s="228" t="s">
        <v>31</v>
      </c>
      <c r="M14" s="247"/>
    </row>
    <row r="15" spans="1:13" ht="80.25" customHeight="1" thickBot="1">
      <c r="A15" s="2" t="s">
        <v>118</v>
      </c>
      <c r="B15" s="3" t="s">
        <v>42</v>
      </c>
      <c r="C15" s="240">
        <v>2</v>
      </c>
      <c r="D15" s="240"/>
      <c r="E15" s="61">
        <f t="shared" si="0"/>
        <v>2</v>
      </c>
      <c r="F15" s="154" t="s">
        <v>220</v>
      </c>
      <c r="G15" s="149" t="s">
        <v>362</v>
      </c>
      <c r="H15" s="323" t="s">
        <v>568</v>
      </c>
      <c r="I15" s="150" t="s">
        <v>35</v>
      </c>
      <c r="J15" s="151" t="s">
        <v>351</v>
      </c>
      <c r="K15" s="286" t="s">
        <v>247</v>
      </c>
      <c r="L15" s="228" t="s">
        <v>31</v>
      </c>
      <c r="M15" s="247"/>
    </row>
    <row r="16" spans="1:13" ht="63.75" thickBot="1">
      <c r="A16" s="584" t="s">
        <v>20</v>
      </c>
      <c r="B16" s="3" t="s">
        <v>21</v>
      </c>
      <c r="C16" s="240">
        <v>1</v>
      </c>
      <c r="D16" s="240"/>
      <c r="E16" s="61">
        <f t="shared" si="0"/>
        <v>1</v>
      </c>
      <c r="F16" s="259" t="s">
        <v>363</v>
      </c>
      <c r="G16" s="260" t="s">
        <v>364</v>
      </c>
      <c r="H16" s="410" t="s">
        <v>569</v>
      </c>
      <c r="I16" s="258" t="s">
        <v>35</v>
      </c>
      <c r="J16" s="261" t="s">
        <v>351</v>
      </c>
      <c r="K16" s="286" t="s">
        <v>248</v>
      </c>
      <c r="L16" s="247" t="s">
        <v>31</v>
      </c>
      <c r="M16" s="247"/>
    </row>
    <row r="17" spans="1:13" ht="79.5" thickBot="1">
      <c r="A17" s="584"/>
      <c r="B17" s="3" t="s">
        <v>25</v>
      </c>
      <c r="C17" s="240">
        <v>1</v>
      </c>
      <c r="D17" s="240"/>
      <c r="E17" s="61">
        <f t="shared" si="0"/>
        <v>1</v>
      </c>
      <c r="F17" s="259" t="s">
        <v>363</v>
      </c>
      <c r="G17" s="260" t="s">
        <v>364</v>
      </c>
      <c r="H17" s="410" t="s">
        <v>570</v>
      </c>
      <c r="I17" s="258" t="s">
        <v>35</v>
      </c>
      <c r="J17" s="261" t="s">
        <v>351</v>
      </c>
      <c r="K17" s="286" t="s">
        <v>249</v>
      </c>
      <c r="L17" s="247" t="s">
        <v>31</v>
      </c>
      <c r="M17" s="247"/>
    </row>
    <row r="18" spans="1:13" ht="48" thickBot="1">
      <c r="A18" s="2" t="s">
        <v>23</v>
      </c>
      <c r="B18" s="2" t="s">
        <v>127</v>
      </c>
      <c r="C18" s="240">
        <v>1</v>
      </c>
      <c r="D18" s="240"/>
      <c r="E18" s="61">
        <f t="shared" si="0"/>
        <v>1</v>
      </c>
      <c r="F18" s="154" t="s">
        <v>363</v>
      </c>
      <c r="G18" s="149" t="s">
        <v>364</v>
      </c>
      <c r="H18" s="323" t="s">
        <v>571</v>
      </c>
      <c r="I18" s="150" t="s">
        <v>35</v>
      </c>
      <c r="J18" s="151" t="s">
        <v>351</v>
      </c>
      <c r="K18" s="286" t="s">
        <v>250</v>
      </c>
      <c r="L18" s="247" t="s">
        <v>31</v>
      </c>
      <c r="M18" s="247"/>
    </row>
    <row r="19" spans="1:13" ht="48" thickBot="1">
      <c r="A19" s="2" t="s">
        <v>43</v>
      </c>
      <c r="B19" s="3" t="s">
        <v>43</v>
      </c>
      <c r="C19" s="240">
        <v>3</v>
      </c>
      <c r="D19" s="240"/>
      <c r="E19" s="61">
        <f t="shared" si="0"/>
        <v>3</v>
      </c>
      <c r="F19" s="154" t="s">
        <v>90</v>
      </c>
      <c r="G19" s="149" t="s">
        <v>365</v>
      </c>
      <c r="H19" s="323" t="s">
        <v>572</v>
      </c>
      <c r="I19" s="150" t="s">
        <v>35</v>
      </c>
      <c r="J19" s="151" t="s">
        <v>351</v>
      </c>
      <c r="K19" s="286" t="s">
        <v>251</v>
      </c>
      <c r="L19" s="247" t="s">
        <v>31</v>
      </c>
      <c r="M19" s="247"/>
    </row>
    <row r="20" spans="1:13" ht="19.5" thickBot="1">
      <c r="A20" s="22"/>
      <c r="B20" s="11"/>
      <c r="C20" s="240"/>
      <c r="D20" s="240"/>
      <c r="E20" s="61">
        <f t="shared" si="0"/>
        <v>0</v>
      </c>
      <c r="F20" s="154"/>
      <c r="G20" s="149"/>
      <c r="H20" s="150"/>
      <c r="I20" s="150"/>
      <c r="J20" s="151"/>
      <c r="K20" s="230"/>
      <c r="L20" s="228"/>
      <c r="M20" s="247"/>
    </row>
    <row r="21" spans="1:13" ht="39.75" customHeight="1" thickBot="1">
      <c r="A21" s="582" t="s">
        <v>26</v>
      </c>
      <c r="B21" s="583"/>
      <c r="C21" s="43">
        <f>SUM(C10:C20)</f>
        <v>21</v>
      </c>
      <c r="D21" s="43">
        <f>SUM(D10:D20)</f>
        <v>0</v>
      </c>
      <c r="E21" s="44">
        <f t="shared" si="0"/>
        <v>21</v>
      </c>
      <c r="F21" s="23" t="s">
        <v>44</v>
      </c>
      <c r="G21" s="24" t="s">
        <v>45</v>
      </c>
      <c r="L21" s="62"/>
      <c r="M21" s="62"/>
    </row>
    <row r="22" spans="1:13" ht="21.75" thickBot="1">
      <c r="A22" s="7" t="s">
        <v>32</v>
      </c>
      <c r="B22" s="7"/>
      <c r="C22" s="96">
        <v>21</v>
      </c>
      <c r="D22" s="96">
        <v>0</v>
      </c>
      <c r="E22" s="21">
        <v>21</v>
      </c>
      <c r="F22" s="20">
        <v>5</v>
      </c>
      <c r="G22" s="20">
        <v>26</v>
      </c>
    </row>
    <row r="24" spans="1:13" ht="15.75" thickBot="1">
      <c r="A24" s="575" t="s">
        <v>68</v>
      </c>
      <c r="B24" s="575"/>
    </row>
    <row r="25" spans="1:13" ht="55.9" customHeight="1" thickBot="1">
      <c r="A25" s="26" t="s">
        <v>46</v>
      </c>
      <c r="B25" s="27" t="s">
        <v>237</v>
      </c>
      <c r="C25" s="201" t="s">
        <v>238</v>
      </c>
      <c r="D25" s="603" t="s">
        <v>49</v>
      </c>
      <c r="E25" s="604"/>
      <c r="F25" s="604"/>
      <c r="G25" s="605"/>
      <c r="H25" s="580" t="s">
        <v>53</v>
      </c>
      <c r="I25" s="581"/>
      <c r="J25" s="581"/>
    </row>
    <row r="26" spans="1:13" s="12" customFormat="1" ht="105.75" thickBot="1">
      <c r="A26" s="556" t="s">
        <v>146</v>
      </c>
      <c r="B26" s="511" t="s">
        <v>624</v>
      </c>
      <c r="C26" s="28">
        <v>6</v>
      </c>
      <c r="D26" s="600" t="s">
        <v>356</v>
      </c>
      <c r="E26" s="601"/>
      <c r="F26" s="601"/>
      <c r="G26" s="602"/>
      <c r="H26" s="560">
        <v>0</v>
      </c>
      <c r="I26" s="559"/>
      <c r="J26" s="559"/>
    </row>
    <row r="27" spans="1:13" s="12" customFormat="1" ht="111" thickBot="1">
      <c r="A27" s="556"/>
      <c r="B27" s="273" t="s">
        <v>432</v>
      </c>
      <c r="C27" s="12">
        <v>1</v>
      </c>
      <c r="D27" s="600" t="s">
        <v>360</v>
      </c>
      <c r="E27" s="601"/>
      <c r="F27" s="601"/>
      <c r="G27" s="602"/>
      <c r="H27" s="560">
        <v>0</v>
      </c>
      <c r="I27" s="559"/>
      <c r="J27" s="559"/>
    </row>
    <row r="28" spans="1:13" s="12" customFormat="1" ht="16.5" thickBot="1">
      <c r="A28" s="556"/>
      <c r="B28" s="34"/>
      <c r="C28" s="28"/>
      <c r="D28" s="600"/>
      <c r="E28" s="601"/>
      <c r="F28" s="601"/>
      <c r="G28" s="602"/>
      <c r="H28" s="558"/>
      <c r="I28" s="559"/>
      <c r="J28" s="559"/>
    </row>
    <row r="29" spans="1:13" s="12" customFormat="1" ht="16.5" thickBot="1">
      <c r="A29" s="556"/>
      <c r="B29" s="34"/>
      <c r="C29" s="28"/>
      <c r="D29" s="600"/>
      <c r="E29" s="601"/>
      <c r="F29" s="601"/>
      <c r="G29" s="602"/>
      <c r="H29" s="558"/>
      <c r="I29" s="559"/>
      <c r="J29" s="559"/>
    </row>
    <row r="30" spans="1:13" s="12" customFormat="1" ht="57" thickBot="1">
      <c r="A30" s="199" t="s">
        <v>147</v>
      </c>
      <c r="B30" s="34"/>
      <c r="C30" s="28"/>
      <c r="D30" s="600"/>
      <c r="E30" s="601"/>
      <c r="F30" s="601"/>
      <c r="G30" s="602"/>
      <c r="H30" s="558"/>
      <c r="I30" s="559"/>
      <c r="J30" s="559"/>
    </row>
    <row r="31" spans="1:13" s="12" customFormat="1" ht="90.75" thickBot="1">
      <c r="A31" s="556" t="s">
        <v>148</v>
      </c>
      <c r="B31" s="518" t="s">
        <v>615</v>
      </c>
      <c r="C31" s="28">
        <v>3</v>
      </c>
      <c r="D31" s="600" t="s">
        <v>357</v>
      </c>
      <c r="E31" s="601"/>
      <c r="F31" s="601"/>
      <c r="G31" s="602"/>
      <c r="H31" s="560">
        <v>0.3</v>
      </c>
      <c r="I31" s="559"/>
      <c r="J31" s="559"/>
    </row>
    <row r="32" spans="1:13" s="12" customFormat="1" ht="132" thickBot="1">
      <c r="A32" s="556"/>
      <c r="B32" s="515" t="s">
        <v>354</v>
      </c>
      <c r="C32" s="28">
        <v>3</v>
      </c>
      <c r="D32" s="600" t="s">
        <v>359</v>
      </c>
      <c r="E32" s="601"/>
      <c r="F32" s="601"/>
      <c r="G32" s="602"/>
      <c r="H32" s="560">
        <v>0.3</v>
      </c>
      <c r="I32" s="559"/>
      <c r="J32" s="559"/>
    </row>
    <row r="33" spans="1:10" s="12" customFormat="1" ht="16.5" thickBot="1">
      <c r="A33" s="556"/>
      <c r="B33" s="34"/>
      <c r="C33" s="28"/>
      <c r="D33" s="600"/>
      <c r="E33" s="601"/>
      <c r="F33" s="601"/>
      <c r="G33" s="602"/>
      <c r="H33" s="558"/>
      <c r="I33" s="559"/>
      <c r="J33" s="559"/>
    </row>
    <row r="34" spans="1:10" s="12" customFormat="1" ht="16.5" thickBot="1">
      <c r="A34" s="556" t="s">
        <v>149</v>
      </c>
      <c r="B34" s="295"/>
      <c r="C34" s="28"/>
      <c r="D34" s="600"/>
      <c r="E34" s="601"/>
      <c r="F34" s="601"/>
      <c r="G34" s="602"/>
      <c r="H34" s="560"/>
      <c r="I34" s="559"/>
      <c r="J34" s="559"/>
    </row>
    <row r="35" spans="1:10" s="12" customFormat="1" ht="16.5" thickBot="1">
      <c r="A35" s="556"/>
      <c r="B35" s="34"/>
      <c r="C35" s="28"/>
      <c r="D35" s="600"/>
      <c r="E35" s="601"/>
      <c r="F35" s="601"/>
      <c r="G35" s="602"/>
      <c r="H35" s="558"/>
      <c r="I35" s="559"/>
      <c r="J35" s="559"/>
    </row>
    <row r="36" spans="1:10" s="12" customFormat="1" ht="38.25" thickBot="1">
      <c r="A36" s="199" t="s">
        <v>150</v>
      </c>
    </row>
    <row r="37" spans="1:10" s="12" customFormat="1" ht="38.25" thickBot="1">
      <c r="A37" s="199" t="s">
        <v>151</v>
      </c>
      <c r="B37" s="205"/>
      <c r="C37" s="213"/>
      <c r="D37" s="561"/>
      <c r="E37" s="562"/>
      <c r="F37" s="562"/>
      <c r="G37" s="563"/>
      <c r="H37" s="569"/>
      <c r="I37" s="570"/>
      <c r="J37" s="570"/>
    </row>
    <row r="38" spans="1:10" ht="105.75" thickBot="1">
      <c r="A38" s="557" t="s">
        <v>152</v>
      </c>
      <c r="B38" s="306" t="s">
        <v>411</v>
      </c>
      <c r="C38" s="214">
        <v>2</v>
      </c>
      <c r="D38" s="555" t="s">
        <v>358</v>
      </c>
      <c r="E38" s="553"/>
      <c r="F38" s="553"/>
      <c r="G38" s="554"/>
      <c r="H38" s="552">
        <v>0.4</v>
      </c>
      <c r="I38" s="553"/>
      <c r="J38" s="554"/>
    </row>
    <row r="39" spans="1:10" ht="15.75" thickBot="1">
      <c r="A39" s="557"/>
      <c r="B39" s="212"/>
      <c r="C39" s="215"/>
      <c r="D39" s="555"/>
      <c r="E39" s="553"/>
      <c r="F39" s="553"/>
      <c r="G39" s="554"/>
      <c r="H39" s="555"/>
      <c r="I39" s="553"/>
      <c r="J39" s="554"/>
    </row>
    <row r="40" spans="1:10" ht="15.75" thickBot="1">
      <c r="A40" s="557"/>
      <c r="B40" s="212"/>
      <c r="C40" s="216"/>
      <c r="D40" s="555"/>
      <c r="E40" s="553"/>
      <c r="F40" s="553"/>
      <c r="G40" s="554"/>
      <c r="H40" s="555"/>
      <c r="I40" s="553"/>
      <c r="J40" s="554"/>
    </row>
    <row r="41" spans="1:10">
      <c r="B41" s="209" t="s">
        <v>239</v>
      </c>
      <c r="C41" s="210">
        <f>SUM(C26:C40)</f>
        <v>15</v>
      </c>
      <c r="D41" s="549"/>
      <c r="E41" s="550"/>
      <c r="F41" s="550"/>
      <c r="G41" s="551"/>
      <c r="H41" s="549"/>
      <c r="I41" s="550"/>
      <c r="J41" s="551"/>
    </row>
  </sheetData>
  <sheetProtection formatCells="0" formatRows="0"/>
  <mergeCells count="58">
    <mergeCell ref="D32:G32"/>
    <mergeCell ref="D33:G33"/>
    <mergeCell ref="D34:G34"/>
    <mergeCell ref="D35:G35"/>
    <mergeCell ref="D25:G25"/>
    <mergeCell ref="D26:G26"/>
    <mergeCell ref="D27:G27"/>
    <mergeCell ref="D28:G28"/>
    <mergeCell ref="D30:G30"/>
    <mergeCell ref="D31:G31"/>
    <mergeCell ref="D29:G29"/>
    <mergeCell ref="A21:B21"/>
    <mergeCell ref="A16:A17"/>
    <mergeCell ref="H6:J6"/>
    <mergeCell ref="J8:J9"/>
    <mergeCell ref="A7:A9"/>
    <mergeCell ref="B7:B9"/>
    <mergeCell ref="C7:D7"/>
    <mergeCell ref="E7:E9"/>
    <mergeCell ref="F7:J7"/>
    <mergeCell ref="C6:G6"/>
    <mergeCell ref="K8:K9"/>
    <mergeCell ref="H8:H9"/>
    <mergeCell ref="K7:M7"/>
    <mergeCell ref="L8:M8"/>
    <mergeCell ref="H25:J25"/>
    <mergeCell ref="C2:J2"/>
    <mergeCell ref="A12:A13"/>
    <mergeCell ref="I8:I9"/>
    <mergeCell ref="H37:J37"/>
    <mergeCell ref="H34:J34"/>
    <mergeCell ref="H35:J35"/>
    <mergeCell ref="H28:J28"/>
    <mergeCell ref="A10:A11"/>
    <mergeCell ref="C8:C9"/>
    <mergeCell ref="D8:D9"/>
    <mergeCell ref="F8:G8"/>
    <mergeCell ref="H29:J29"/>
    <mergeCell ref="H30:J30"/>
    <mergeCell ref="H31:J31"/>
    <mergeCell ref="H32:J32"/>
    <mergeCell ref="A24:B24"/>
    <mergeCell ref="D41:G41"/>
    <mergeCell ref="H38:J38"/>
    <mergeCell ref="H40:J40"/>
    <mergeCell ref="H41:J41"/>
    <mergeCell ref="A26:A29"/>
    <mergeCell ref="A31:A33"/>
    <mergeCell ref="A34:A35"/>
    <mergeCell ref="A38:A40"/>
    <mergeCell ref="D38:G38"/>
    <mergeCell ref="D39:G39"/>
    <mergeCell ref="D40:G40"/>
    <mergeCell ref="H39:J39"/>
    <mergeCell ref="H33:J33"/>
    <mergeCell ref="H26:J26"/>
    <mergeCell ref="H27:J27"/>
    <mergeCell ref="D37:G37"/>
  </mergeCells>
  <hyperlinks>
    <hyperlink ref="H10" r:id="rId1"/>
    <hyperlink ref="H11" r:id="rId2"/>
    <hyperlink ref="H15" r:id="rId3"/>
    <hyperlink ref="H16" r:id="rId4"/>
    <hyperlink ref="H17" r:id="rId5"/>
    <hyperlink ref="H18" r:id="rId6"/>
    <hyperlink ref="H19" r:id="rId7"/>
    <hyperlink ref="B31" r:id="rId8" display="https://edsoo.ru/wp-content/uploads/2025/08/rov_2025.pdf"/>
    <hyperlink ref="H14" r:id="rId9"/>
  </hyperlinks>
  <pageMargins left="0.31496062992125984" right="0.23622047244094491" top="0.35433070866141736" bottom="0.23622047244094491" header="0.31496062992125984" footer="0.15748031496062992"/>
  <pageSetup paperSize="9" scale="50" fitToHeight="5" orientation="landscape" r:id="rId1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5"/>
  <sheetViews>
    <sheetView zoomScale="75" zoomScaleNormal="75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O8" sqref="O8:O9"/>
    </sheetView>
  </sheetViews>
  <sheetFormatPr defaultColWidth="8.7109375" defaultRowHeight="15"/>
  <cols>
    <col min="1" max="1" width="26.42578125" customWidth="1"/>
    <col min="2" max="2" width="27.28515625" customWidth="1"/>
    <col min="3" max="3" width="9.140625" customWidth="1"/>
    <col min="4" max="4" width="9" customWidth="1"/>
    <col min="7" max="7" width="12.42578125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4.7109375" customWidth="1"/>
    <col min="17" max="17" width="15" customWidth="1"/>
  </cols>
  <sheetData>
    <row r="1" spans="1:17" ht="9" customHeight="1">
      <c r="C1" s="1"/>
    </row>
    <row r="2" spans="1:17" ht="20.25">
      <c r="A2" s="8"/>
      <c r="C2" s="564" t="s">
        <v>370</v>
      </c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</row>
    <row r="3" spans="1:17" ht="20.25">
      <c r="A3" s="8"/>
      <c r="D3" s="90"/>
      <c r="E3" s="90"/>
      <c r="F3" s="90"/>
      <c r="G3" s="91" t="s">
        <v>39</v>
      </c>
      <c r="H3" s="94">
        <v>5</v>
      </c>
      <c r="I3" s="12"/>
      <c r="J3" s="12"/>
      <c r="K3" s="12"/>
      <c r="L3" s="12"/>
      <c r="M3" s="12"/>
    </row>
    <row r="4" spans="1:17" ht="15.75">
      <c r="D4" s="90"/>
      <c r="E4" s="90"/>
      <c r="F4" s="90"/>
      <c r="G4" s="91" t="s">
        <v>40</v>
      </c>
      <c r="H4" s="94">
        <v>34</v>
      </c>
      <c r="I4" s="12"/>
      <c r="J4" s="12"/>
      <c r="K4" s="12"/>
      <c r="L4" s="12"/>
      <c r="M4" s="12"/>
    </row>
    <row r="5" spans="1:17" ht="15.75">
      <c r="D5" s="90"/>
      <c r="E5" s="90"/>
      <c r="F5" s="90"/>
      <c r="G5" s="91" t="s">
        <v>82</v>
      </c>
      <c r="H5" s="94" t="s">
        <v>98</v>
      </c>
      <c r="I5" s="12"/>
      <c r="J5" s="12"/>
      <c r="K5" s="12"/>
      <c r="L5" s="12"/>
      <c r="M5" s="12"/>
    </row>
    <row r="6" spans="1:17" ht="15.75" thickBot="1">
      <c r="C6" s="599"/>
      <c r="D6" s="599"/>
      <c r="E6" s="599"/>
      <c r="F6" s="599"/>
      <c r="G6" s="599"/>
      <c r="H6" s="585"/>
      <c r="I6" s="585"/>
      <c r="J6" s="585"/>
      <c r="K6" s="585"/>
      <c r="L6" s="585"/>
      <c r="M6" s="585"/>
      <c r="N6" s="585"/>
    </row>
    <row r="7" spans="1:17" ht="52.9" customHeight="1" thickBot="1">
      <c r="A7" s="588" t="s">
        <v>0</v>
      </c>
      <c r="B7" s="591" t="s">
        <v>1</v>
      </c>
      <c r="C7" s="619" t="s">
        <v>65</v>
      </c>
      <c r="D7" s="619"/>
      <c r="E7" s="596" t="s">
        <v>27</v>
      </c>
      <c r="F7" s="533" t="s">
        <v>2</v>
      </c>
      <c r="G7" s="534"/>
      <c r="H7" s="534"/>
      <c r="I7" s="534"/>
      <c r="J7" s="534"/>
      <c r="K7" s="534"/>
      <c r="L7" s="534"/>
      <c r="M7" s="534"/>
      <c r="N7" s="534"/>
      <c r="O7" s="547" t="s">
        <v>3</v>
      </c>
      <c r="P7" s="547"/>
      <c r="Q7" s="547"/>
    </row>
    <row r="8" spans="1:17" ht="114" customHeight="1" thickBot="1">
      <c r="A8" s="589"/>
      <c r="B8" s="592"/>
      <c r="C8" s="535" t="s">
        <v>106</v>
      </c>
      <c r="D8" s="535" t="s">
        <v>71</v>
      </c>
      <c r="E8" s="597"/>
      <c r="F8" s="573" t="s">
        <v>142</v>
      </c>
      <c r="G8" s="574"/>
      <c r="H8" s="539" t="s">
        <v>144</v>
      </c>
      <c r="I8" s="611" t="s">
        <v>97</v>
      </c>
      <c r="J8" s="613" t="s">
        <v>4</v>
      </c>
      <c r="K8" s="615" t="s">
        <v>99</v>
      </c>
      <c r="L8" s="616"/>
      <c r="M8" s="617" t="s">
        <v>101</v>
      </c>
      <c r="N8" s="621" t="s">
        <v>96</v>
      </c>
      <c r="O8" s="546" t="s">
        <v>34</v>
      </c>
      <c r="P8" s="579" t="s">
        <v>243</v>
      </c>
      <c r="Q8" s="579"/>
    </row>
    <row r="9" spans="1:17" ht="45" customHeight="1" thickBot="1">
      <c r="A9" s="590"/>
      <c r="B9" s="593"/>
      <c r="C9" s="536"/>
      <c r="D9" s="536"/>
      <c r="E9" s="597"/>
      <c r="F9" s="250" t="s">
        <v>5</v>
      </c>
      <c r="G9" s="52" t="s">
        <v>6</v>
      </c>
      <c r="H9" s="540"/>
      <c r="I9" s="612"/>
      <c r="J9" s="614"/>
      <c r="K9" s="251" t="s">
        <v>95</v>
      </c>
      <c r="L9" s="252" t="s">
        <v>93</v>
      </c>
      <c r="M9" s="618"/>
      <c r="N9" s="621"/>
      <c r="O9" s="546"/>
      <c r="P9" s="84" t="s">
        <v>114</v>
      </c>
      <c r="Q9" s="84" t="s">
        <v>115</v>
      </c>
    </row>
    <row r="10" spans="1:17" ht="63.75" thickBot="1">
      <c r="A10" s="571" t="s">
        <v>79</v>
      </c>
      <c r="B10" s="38" t="s">
        <v>7</v>
      </c>
      <c r="C10" s="248">
        <v>5</v>
      </c>
      <c r="D10" s="248"/>
      <c r="E10" s="249">
        <f t="shared" ref="E10:E23" si="0">C10+D10</f>
        <v>5</v>
      </c>
      <c r="F10" s="157" t="s">
        <v>91</v>
      </c>
      <c r="G10" s="174" t="s">
        <v>92</v>
      </c>
      <c r="H10" s="409" t="s">
        <v>565</v>
      </c>
      <c r="I10" s="253" t="s">
        <v>35</v>
      </c>
      <c r="J10" s="243" t="s">
        <v>351</v>
      </c>
      <c r="K10" s="160"/>
      <c r="L10" s="160"/>
      <c r="M10" s="150"/>
      <c r="N10" s="159"/>
      <c r="O10" s="288" t="s">
        <v>252</v>
      </c>
      <c r="P10" s="39" t="s">
        <v>31</v>
      </c>
      <c r="Q10" s="82"/>
    </row>
    <row r="11" spans="1:17" ht="63.75" thickBot="1">
      <c r="A11" s="572"/>
      <c r="B11" s="3" t="s">
        <v>41</v>
      </c>
      <c r="C11" s="240">
        <v>4</v>
      </c>
      <c r="D11" s="240"/>
      <c r="E11" s="61">
        <f t="shared" si="0"/>
        <v>4</v>
      </c>
      <c r="F11" s="154" t="s">
        <v>352</v>
      </c>
      <c r="G11" s="149" t="s">
        <v>366</v>
      </c>
      <c r="H11" s="323" t="s">
        <v>566</v>
      </c>
      <c r="I11" s="150" t="s">
        <v>35</v>
      </c>
      <c r="J11" s="151" t="s">
        <v>351</v>
      </c>
      <c r="K11" s="151"/>
      <c r="L11" s="151"/>
      <c r="M11" s="254"/>
      <c r="N11" s="150"/>
      <c r="O11" s="289" t="s">
        <v>253</v>
      </c>
      <c r="P11" s="40" t="s">
        <v>31</v>
      </c>
      <c r="Q11" s="79"/>
    </row>
    <row r="12" spans="1:17" ht="32.25" customHeight="1" thickBot="1">
      <c r="A12" s="565" t="s">
        <v>107</v>
      </c>
      <c r="B12" s="3" t="s">
        <v>86</v>
      </c>
      <c r="C12" s="240"/>
      <c r="D12" s="240"/>
      <c r="E12" s="61">
        <f t="shared" si="0"/>
        <v>0</v>
      </c>
      <c r="F12" s="154"/>
      <c r="G12" s="149"/>
      <c r="H12" s="150"/>
      <c r="I12" s="150"/>
      <c r="J12" s="151"/>
      <c r="K12" s="151"/>
      <c r="L12" s="151"/>
      <c r="M12" s="254"/>
      <c r="N12" s="150"/>
      <c r="O12" s="17"/>
      <c r="P12" s="40"/>
      <c r="Q12" s="79"/>
    </row>
    <row r="13" spans="1:17" ht="73.900000000000006" customHeight="1" thickBot="1">
      <c r="A13" s="566"/>
      <c r="B13" s="3" t="s">
        <v>87</v>
      </c>
      <c r="C13" s="240"/>
      <c r="D13" s="240"/>
      <c r="E13" s="61">
        <f t="shared" si="0"/>
        <v>0</v>
      </c>
      <c r="F13" s="154"/>
      <c r="G13" s="149"/>
      <c r="H13" s="255"/>
      <c r="I13" s="150"/>
      <c r="J13" s="151"/>
      <c r="K13" s="151"/>
      <c r="L13" s="151"/>
      <c r="M13" s="254"/>
      <c r="N13" s="150"/>
      <c r="O13" s="17"/>
      <c r="P13" s="40"/>
      <c r="Q13" s="79"/>
    </row>
    <row r="14" spans="1:17" ht="79.5" thickBot="1">
      <c r="A14" s="49" t="s">
        <v>368</v>
      </c>
      <c r="B14" s="3" t="s">
        <v>369</v>
      </c>
      <c r="C14" s="240">
        <v>2</v>
      </c>
      <c r="D14" s="240"/>
      <c r="E14" s="61">
        <f t="shared" si="0"/>
        <v>2</v>
      </c>
      <c r="F14" s="154" t="s">
        <v>220</v>
      </c>
      <c r="G14" s="149" t="s">
        <v>221</v>
      </c>
      <c r="H14" s="323" t="s">
        <v>573</v>
      </c>
      <c r="I14" s="150" t="s">
        <v>35</v>
      </c>
      <c r="J14" s="151" t="s">
        <v>378</v>
      </c>
      <c r="K14" s="151"/>
      <c r="L14" s="151"/>
      <c r="M14" s="150"/>
      <c r="N14" s="150"/>
      <c r="O14" s="289" t="s">
        <v>254</v>
      </c>
      <c r="P14" s="40" t="s">
        <v>31</v>
      </c>
      <c r="Q14" s="79"/>
    </row>
    <row r="15" spans="1:17" ht="63" customHeight="1" thickBot="1">
      <c r="A15" s="37" t="s">
        <v>9</v>
      </c>
      <c r="B15" s="3" t="s">
        <v>10</v>
      </c>
      <c r="C15" s="240">
        <v>4</v>
      </c>
      <c r="D15" s="240"/>
      <c r="E15" s="61">
        <f t="shared" si="0"/>
        <v>4</v>
      </c>
      <c r="F15" s="244" t="s">
        <v>518</v>
      </c>
      <c r="G15" s="149" t="s">
        <v>519</v>
      </c>
      <c r="H15" s="323" t="s">
        <v>567</v>
      </c>
      <c r="I15" s="150" t="s">
        <v>35</v>
      </c>
      <c r="J15" s="151" t="s">
        <v>351</v>
      </c>
      <c r="K15" s="151"/>
      <c r="L15" s="151"/>
      <c r="M15" s="150"/>
      <c r="N15" s="150"/>
      <c r="O15" s="273" t="s">
        <v>255</v>
      </c>
      <c r="P15" s="40" t="s">
        <v>31</v>
      </c>
      <c r="Q15" s="79"/>
    </row>
    <row r="16" spans="1:17" ht="64.5" customHeight="1" thickBot="1">
      <c r="A16" s="2" t="s">
        <v>118</v>
      </c>
      <c r="B16" s="3" t="s">
        <v>42</v>
      </c>
      <c r="C16" s="240">
        <v>2</v>
      </c>
      <c r="D16" s="240"/>
      <c r="E16" s="61">
        <f t="shared" si="0"/>
        <v>2</v>
      </c>
      <c r="F16" s="154" t="s">
        <v>220</v>
      </c>
      <c r="G16" s="149" t="s">
        <v>221</v>
      </c>
      <c r="H16" s="410" t="s">
        <v>569</v>
      </c>
      <c r="I16" s="150" t="s">
        <v>35</v>
      </c>
      <c r="J16" s="151" t="s">
        <v>351</v>
      </c>
      <c r="K16" s="151"/>
      <c r="L16" s="151"/>
      <c r="M16" s="150"/>
      <c r="N16" s="150"/>
      <c r="O16" s="289" t="s">
        <v>256</v>
      </c>
      <c r="P16" s="40" t="s">
        <v>31</v>
      </c>
      <c r="Q16" s="79"/>
    </row>
    <row r="17" spans="1:17" ht="63.75" thickBot="1">
      <c r="A17" s="584" t="s">
        <v>20</v>
      </c>
      <c r="B17" s="3" t="s">
        <v>21</v>
      </c>
      <c r="C17" s="240">
        <v>1</v>
      </c>
      <c r="D17" s="240"/>
      <c r="E17" s="61">
        <f t="shared" si="0"/>
        <v>1</v>
      </c>
      <c r="F17" s="259" t="s">
        <v>363</v>
      </c>
      <c r="G17" s="260" t="s">
        <v>367</v>
      </c>
      <c r="H17" s="410" t="s">
        <v>569</v>
      </c>
      <c r="I17" s="258" t="s">
        <v>35</v>
      </c>
      <c r="J17" s="261" t="s">
        <v>351</v>
      </c>
      <c r="K17" s="261"/>
      <c r="L17" s="261"/>
      <c r="M17" s="258"/>
      <c r="N17" s="258"/>
      <c r="O17" s="273" t="s">
        <v>257</v>
      </c>
      <c r="P17" s="392" t="s">
        <v>31</v>
      </c>
      <c r="Q17" s="79"/>
    </row>
    <row r="18" spans="1:17" ht="79.5" thickBot="1">
      <c r="A18" s="584"/>
      <c r="B18" s="3" t="s">
        <v>25</v>
      </c>
      <c r="C18" s="240">
        <v>1</v>
      </c>
      <c r="D18" s="240"/>
      <c r="E18" s="61">
        <f t="shared" si="0"/>
        <v>1</v>
      </c>
      <c r="F18" s="259" t="s">
        <v>363</v>
      </c>
      <c r="G18" s="260" t="s">
        <v>367</v>
      </c>
      <c r="H18" s="410" t="s">
        <v>570</v>
      </c>
      <c r="I18" s="258" t="s">
        <v>35</v>
      </c>
      <c r="J18" s="261" t="s">
        <v>351</v>
      </c>
      <c r="K18" s="261"/>
      <c r="L18" s="261"/>
      <c r="M18" s="258"/>
      <c r="N18" s="258"/>
      <c r="O18" s="273" t="s">
        <v>259</v>
      </c>
      <c r="P18" s="392" t="s">
        <v>31</v>
      </c>
      <c r="Q18" s="79"/>
    </row>
    <row r="19" spans="1:17" ht="48" thickBot="1">
      <c r="A19" s="2" t="s">
        <v>23</v>
      </c>
      <c r="B19" s="2" t="s">
        <v>127</v>
      </c>
      <c r="C19" s="240">
        <v>1</v>
      </c>
      <c r="D19" s="240"/>
      <c r="E19" s="61">
        <f t="shared" si="0"/>
        <v>1</v>
      </c>
      <c r="F19" s="154" t="s">
        <v>363</v>
      </c>
      <c r="G19" s="149" t="s">
        <v>367</v>
      </c>
      <c r="H19" s="323" t="s">
        <v>571</v>
      </c>
      <c r="I19" s="150" t="s">
        <v>35</v>
      </c>
      <c r="J19" s="151" t="s">
        <v>351</v>
      </c>
      <c r="K19" s="151"/>
      <c r="L19" s="151"/>
      <c r="M19" s="150"/>
      <c r="N19" s="150"/>
      <c r="O19" s="273" t="s">
        <v>258</v>
      </c>
      <c r="P19" s="392" t="s">
        <v>31</v>
      </c>
      <c r="Q19" s="79"/>
    </row>
    <row r="20" spans="1:17" ht="48" thickBot="1">
      <c r="A20" s="2" t="s">
        <v>43</v>
      </c>
      <c r="B20" s="3" t="s">
        <v>43</v>
      </c>
      <c r="C20" s="240">
        <v>2</v>
      </c>
      <c r="D20" s="240">
        <v>1</v>
      </c>
      <c r="E20" s="61">
        <f t="shared" si="0"/>
        <v>3</v>
      </c>
      <c r="F20" s="154" t="s">
        <v>220</v>
      </c>
      <c r="G20" s="149" t="s">
        <v>221</v>
      </c>
      <c r="H20" s="323" t="s">
        <v>572</v>
      </c>
      <c r="I20" s="150" t="s">
        <v>35</v>
      </c>
      <c r="J20" s="151" t="s">
        <v>351</v>
      </c>
      <c r="K20" s="151"/>
      <c r="L20" s="151"/>
      <c r="M20" s="150"/>
      <c r="N20" s="150"/>
      <c r="O20" s="273" t="s">
        <v>260</v>
      </c>
      <c r="P20" s="392" t="s">
        <v>31</v>
      </c>
      <c r="Q20" s="79"/>
    </row>
    <row r="21" spans="1:17" ht="19.5" thickBot="1">
      <c r="A21" s="22"/>
      <c r="B21" s="11"/>
      <c r="C21" s="240"/>
      <c r="D21" s="240"/>
      <c r="E21" s="61">
        <f t="shared" si="0"/>
        <v>0</v>
      </c>
      <c r="F21" s="154"/>
      <c r="G21" s="149"/>
      <c r="H21" s="150"/>
      <c r="I21" s="150"/>
      <c r="J21" s="151"/>
      <c r="K21" s="151"/>
      <c r="L21" s="151"/>
      <c r="M21" s="150"/>
      <c r="N21" s="150"/>
      <c r="O21" s="17"/>
      <c r="P21" s="40"/>
      <c r="Q21" s="79"/>
    </row>
    <row r="22" spans="1:17" ht="19.5" thickBot="1">
      <c r="A22" s="22"/>
      <c r="B22" s="11"/>
      <c r="C22" s="240"/>
      <c r="D22" s="240"/>
      <c r="E22" s="61">
        <f t="shared" si="0"/>
        <v>0</v>
      </c>
      <c r="F22" s="154"/>
      <c r="G22" s="149"/>
      <c r="H22" s="150"/>
      <c r="I22" s="150"/>
      <c r="J22" s="151"/>
      <c r="K22" s="151"/>
      <c r="L22" s="151"/>
      <c r="M22" s="150"/>
      <c r="N22" s="150"/>
      <c r="O22" s="17"/>
      <c r="P22" s="40"/>
      <c r="Q22" s="79"/>
    </row>
    <row r="23" spans="1:17" ht="19.5" thickBot="1">
      <c r="A23" s="22"/>
      <c r="B23" s="11"/>
      <c r="C23" s="240"/>
      <c r="D23" s="240"/>
      <c r="E23" s="61">
        <f t="shared" si="0"/>
        <v>0</v>
      </c>
      <c r="F23" s="154"/>
      <c r="G23" s="149"/>
      <c r="H23" s="150"/>
      <c r="I23" s="150"/>
      <c r="J23" s="151"/>
      <c r="K23" s="151"/>
      <c r="L23" s="151"/>
      <c r="M23" s="150"/>
      <c r="N23" s="150"/>
      <c r="O23" s="17"/>
      <c r="P23" s="40"/>
      <c r="Q23" s="79"/>
    </row>
    <row r="24" spans="1:17" ht="36" customHeight="1" thickBot="1">
      <c r="A24" s="622" t="s">
        <v>72</v>
      </c>
      <c r="B24" s="623"/>
      <c r="C24" s="60"/>
      <c r="D24" s="60"/>
      <c r="E24" s="61"/>
      <c r="F24" s="56"/>
      <c r="G24" s="57"/>
      <c r="H24" s="59"/>
      <c r="I24" s="59"/>
      <c r="J24" s="68"/>
      <c r="K24" s="68"/>
      <c r="L24" s="68"/>
      <c r="M24" s="59"/>
      <c r="N24" s="59"/>
      <c r="O24" s="19"/>
      <c r="P24" s="41"/>
      <c r="Q24" s="79"/>
    </row>
    <row r="25" spans="1:17" ht="19.5" thickBot="1">
      <c r="A25" s="607"/>
      <c r="B25" s="608"/>
      <c r="C25" s="60"/>
      <c r="D25" s="240"/>
      <c r="E25" s="61">
        <f t="shared" ref="E25:E32" si="1">D25</f>
        <v>0</v>
      </c>
      <c r="F25" s="154"/>
      <c r="G25" s="149"/>
      <c r="H25" s="150"/>
      <c r="I25" s="150"/>
      <c r="J25" s="151"/>
      <c r="K25" s="68"/>
      <c r="L25" s="68"/>
      <c r="M25" s="59"/>
      <c r="N25" s="59"/>
      <c r="O25" s="17"/>
      <c r="P25" s="41"/>
      <c r="Q25" s="79"/>
    </row>
    <row r="26" spans="1:17" ht="19.5" thickBot="1">
      <c r="A26" s="607"/>
      <c r="B26" s="608"/>
      <c r="C26" s="60"/>
      <c r="D26" s="240"/>
      <c r="E26" s="61">
        <f t="shared" si="1"/>
        <v>0</v>
      </c>
      <c r="F26" s="154"/>
      <c r="G26" s="149"/>
      <c r="H26" s="150"/>
      <c r="I26" s="150"/>
      <c r="J26" s="151"/>
      <c r="K26" s="68"/>
      <c r="L26" s="68"/>
      <c r="M26" s="59"/>
      <c r="N26" s="59"/>
      <c r="O26" s="17"/>
      <c r="P26" s="41"/>
      <c r="Q26" s="79"/>
    </row>
    <row r="27" spans="1:17" ht="19.5" thickBot="1">
      <c r="A27" s="607"/>
      <c r="B27" s="608"/>
      <c r="C27" s="60"/>
      <c r="D27" s="240"/>
      <c r="E27" s="61">
        <f t="shared" si="1"/>
        <v>0</v>
      </c>
      <c r="F27" s="154"/>
      <c r="G27" s="149"/>
      <c r="H27" s="150"/>
      <c r="I27" s="150"/>
      <c r="J27" s="151"/>
      <c r="K27" s="68"/>
      <c r="L27" s="68"/>
      <c r="M27" s="59"/>
      <c r="N27" s="59"/>
      <c r="O27" s="17"/>
      <c r="P27" s="41"/>
      <c r="Q27" s="79"/>
    </row>
    <row r="28" spans="1:17" ht="19.5" thickBot="1">
      <c r="A28" s="608"/>
      <c r="B28" s="620"/>
      <c r="C28" s="60"/>
      <c r="D28" s="240"/>
      <c r="E28" s="61">
        <f t="shared" si="1"/>
        <v>0</v>
      </c>
      <c r="F28" s="154"/>
      <c r="G28" s="149"/>
      <c r="H28" s="150"/>
      <c r="I28" s="150"/>
      <c r="J28" s="151"/>
      <c r="K28" s="68"/>
      <c r="L28" s="68"/>
      <c r="M28" s="59"/>
      <c r="N28" s="59"/>
      <c r="O28" s="17"/>
      <c r="P28" s="41"/>
      <c r="Q28" s="79"/>
    </row>
    <row r="29" spans="1:17" ht="19.5" thickBot="1">
      <c r="A29" s="608"/>
      <c r="B29" s="620"/>
      <c r="C29" s="60"/>
      <c r="D29" s="240"/>
      <c r="E29" s="61">
        <f t="shared" si="1"/>
        <v>0</v>
      </c>
      <c r="F29" s="154"/>
      <c r="G29" s="149"/>
      <c r="H29" s="150"/>
      <c r="I29" s="150"/>
      <c r="J29" s="151"/>
      <c r="K29" s="68"/>
      <c r="L29" s="68"/>
      <c r="M29" s="59"/>
      <c r="N29" s="59"/>
      <c r="O29" s="17"/>
      <c r="P29" s="41"/>
      <c r="Q29" s="79"/>
    </row>
    <row r="30" spans="1:17" ht="19.5" thickBot="1">
      <c r="A30" s="607"/>
      <c r="B30" s="608"/>
      <c r="C30" s="60"/>
      <c r="D30" s="240"/>
      <c r="E30" s="61">
        <f t="shared" si="1"/>
        <v>0</v>
      </c>
      <c r="F30" s="154"/>
      <c r="G30" s="149"/>
      <c r="H30" s="150"/>
      <c r="I30" s="150"/>
      <c r="J30" s="151"/>
      <c r="K30" s="68"/>
      <c r="L30" s="68"/>
      <c r="M30" s="59"/>
      <c r="N30" s="59"/>
      <c r="O30" s="17"/>
      <c r="P30" s="41"/>
      <c r="Q30" s="79"/>
    </row>
    <row r="31" spans="1:17" ht="19.5" thickBot="1">
      <c r="A31" s="607"/>
      <c r="B31" s="608"/>
      <c r="C31" s="60"/>
      <c r="D31" s="240"/>
      <c r="E31" s="61">
        <f t="shared" si="1"/>
        <v>0</v>
      </c>
      <c r="F31" s="154"/>
      <c r="G31" s="149"/>
      <c r="H31" s="150"/>
      <c r="I31" s="150"/>
      <c r="J31" s="151"/>
      <c r="K31" s="68"/>
      <c r="L31" s="68"/>
      <c r="M31" s="59"/>
      <c r="N31" s="59"/>
      <c r="O31" s="17"/>
      <c r="P31" s="41"/>
      <c r="Q31" s="79"/>
    </row>
    <row r="32" spans="1:17" ht="19.5" thickBot="1">
      <c r="A32" s="609"/>
      <c r="B32" s="610"/>
      <c r="C32" s="60"/>
      <c r="D32" s="240"/>
      <c r="E32" s="61">
        <f t="shared" si="1"/>
        <v>0</v>
      </c>
      <c r="F32" s="256"/>
      <c r="G32" s="257"/>
      <c r="H32" s="150"/>
      <c r="I32" s="150"/>
      <c r="J32" s="151"/>
      <c r="K32" s="68"/>
      <c r="L32" s="68"/>
      <c r="M32" s="59"/>
      <c r="N32" s="59"/>
      <c r="O32" s="17"/>
      <c r="P32" s="41"/>
      <c r="Q32" s="79"/>
    </row>
    <row r="33" spans="1:16" ht="39.75" customHeight="1" thickBot="1">
      <c r="A33" s="582" t="s">
        <v>26</v>
      </c>
      <c r="B33" s="583"/>
      <c r="C33" s="43">
        <f>SUM(C10:C32)</f>
        <v>22</v>
      </c>
      <c r="D33" s="43">
        <f>SUM(D10:D32)</f>
        <v>1</v>
      </c>
      <c r="E33" s="44">
        <f>C33+D33</f>
        <v>23</v>
      </c>
      <c r="F33" s="23" t="s">
        <v>44</v>
      </c>
      <c r="G33" s="24" t="s">
        <v>45</v>
      </c>
      <c r="P33" s="62"/>
    </row>
    <row r="34" spans="1:16" ht="21.75" thickBot="1">
      <c r="A34" s="7" t="s">
        <v>32</v>
      </c>
      <c r="B34" s="7"/>
      <c r="C34" s="21">
        <v>22</v>
      </c>
      <c r="D34" s="21">
        <v>1</v>
      </c>
      <c r="E34" s="21">
        <v>23</v>
      </c>
      <c r="F34" s="20">
        <v>8</v>
      </c>
      <c r="G34" s="20">
        <v>31</v>
      </c>
    </row>
    <row r="35" spans="1:16" ht="21.75" thickBot="1">
      <c r="A35" s="7" t="s">
        <v>33</v>
      </c>
      <c r="B35" s="7"/>
      <c r="C35" s="96">
        <v>23</v>
      </c>
      <c r="D35" s="96">
        <v>3</v>
      </c>
      <c r="E35" s="21">
        <v>26</v>
      </c>
      <c r="F35" s="20">
        <v>5</v>
      </c>
      <c r="G35" s="20">
        <v>31</v>
      </c>
    </row>
    <row r="38" spans="1:16" ht="15.75" thickBot="1">
      <c r="A38" s="575" t="s">
        <v>68</v>
      </c>
      <c r="B38" s="575"/>
    </row>
    <row r="39" spans="1:16" ht="51.75" thickBot="1">
      <c r="A39" s="26" t="s">
        <v>46</v>
      </c>
      <c r="B39" s="197" t="s">
        <v>237</v>
      </c>
      <c r="C39" s="201" t="s">
        <v>238</v>
      </c>
      <c r="D39" s="603" t="s">
        <v>49</v>
      </c>
      <c r="E39" s="604"/>
      <c r="F39" s="604"/>
      <c r="G39" s="605"/>
      <c r="H39" s="580" t="s">
        <v>53</v>
      </c>
      <c r="I39" s="581"/>
      <c r="J39" s="581"/>
    </row>
    <row r="40" spans="1:16" ht="111" thickBot="1">
      <c r="A40" s="556" t="s">
        <v>146</v>
      </c>
      <c r="B40" s="273" t="s">
        <v>432</v>
      </c>
      <c r="C40" s="28">
        <v>1</v>
      </c>
      <c r="D40" s="600" t="s">
        <v>360</v>
      </c>
      <c r="E40" s="601"/>
      <c r="F40" s="601"/>
      <c r="G40" s="602"/>
      <c r="H40" s="560">
        <v>0</v>
      </c>
      <c r="I40" s="559"/>
      <c r="J40" s="559"/>
    </row>
    <row r="41" spans="1:16" ht="16.5" thickBot="1">
      <c r="A41" s="557"/>
      <c r="B41" s="217"/>
      <c r="C41" s="12"/>
      <c r="D41" s="600"/>
      <c r="E41" s="601"/>
      <c r="F41" s="601"/>
      <c r="G41" s="602"/>
      <c r="H41" s="558"/>
      <c r="I41" s="559"/>
      <c r="J41" s="559"/>
    </row>
    <row r="42" spans="1:16" ht="16.5" thickBot="1">
      <c r="A42" s="556"/>
      <c r="B42" s="198"/>
      <c r="C42" s="28"/>
      <c r="D42" s="600"/>
      <c r="E42" s="601"/>
      <c r="F42" s="601"/>
      <c r="G42" s="602"/>
      <c r="H42" s="558"/>
      <c r="I42" s="559"/>
      <c r="J42" s="559"/>
    </row>
    <row r="43" spans="1:16" ht="16.5" thickBot="1">
      <c r="A43" s="556"/>
      <c r="B43" s="198"/>
      <c r="C43" s="28"/>
      <c r="D43" s="600"/>
      <c r="E43" s="601"/>
      <c r="F43" s="601"/>
      <c r="G43" s="602"/>
      <c r="H43" s="558"/>
      <c r="I43" s="559"/>
      <c r="J43" s="559"/>
    </row>
    <row r="44" spans="1:16" ht="57" thickBot="1">
      <c r="A44" s="199" t="s">
        <v>147</v>
      </c>
      <c r="B44" s="334"/>
      <c r="C44" s="333"/>
      <c r="D44" s="600"/>
      <c r="E44" s="601"/>
      <c r="F44" s="601"/>
      <c r="G44" s="602"/>
      <c r="H44" s="560"/>
      <c r="I44" s="559"/>
      <c r="J44" s="559"/>
    </row>
    <row r="45" spans="1:16" ht="90.75" thickBot="1">
      <c r="A45" s="556" t="s">
        <v>148</v>
      </c>
      <c r="B45" s="518" t="s">
        <v>615</v>
      </c>
      <c r="C45" s="28">
        <v>3</v>
      </c>
      <c r="D45" s="600" t="s">
        <v>374</v>
      </c>
      <c r="E45" s="601"/>
      <c r="F45" s="601"/>
      <c r="G45" s="602"/>
      <c r="H45" s="560">
        <v>0.3</v>
      </c>
      <c r="I45" s="559"/>
      <c r="J45" s="559"/>
    </row>
    <row r="46" spans="1:16" ht="132" thickBot="1">
      <c r="A46" s="556"/>
      <c r="B46" s="297" t="s">
        <v>354</v>
      </c>
      <c r="C46" s="28">
        <v>3</v>
      </c>
      <c r="D46" s="600" t="s">
        <v>359</v>
      </c>
      <c r="E46" s="601"/>
      <c r="F46" s="601"/>
      <c r="G46" s="602"/>
      <c r="H46" s="560">
        <v>0.3</v>
      </c>
      <c r="I46" s="559"/>
      <c r="J46" s="559"/>
    </row>
    <row r="47" spans="1:16" ht="142.5" thickBot="1">
      <c r="A47" s="556"/>
      <c r="B47" s="345" t="s">
        <v>550</v>
      </c>
      <c r="C47" s="28">
        <v>1</v>
      </c>
      <c r="D47" s="600" t="s">
        <v>381</v>
      </c>
      <c r="E47" s="601"/>
      <c r="F47" s="601"/>
      <c r="G47" s="602"/>
      <c r="H47" s="560">
        <v>0.4</v>
      </c>
      <c r="I47" s="559"/>
      <c r="J47" s="559"/>
    </row>
    <row r="48" spans="1:16" ht="75.75" thickBot="1">
      <c r="A48" s="556" t="s">
        <v>149</v>
      </c>
      <c r="B48" s="295" t="s">
        <v>371</v>
      </c>
      <c r="C48" s="28">
        <v>2</v>
      </c>
      <c r="D48" s="600" t="s">
        <v>360</v>
      </c>
      <c r="E48" s="601"/>
      <c r="F48" s="601"/>
      <c r="G48" s="602"/>
      <c r="H48" s="560">
        <v>0.3</v>
      </c>
      <c r="I48" s="559"/>
      <c r="J48" s="559"/>
    </row>
    <row r="49" spans="1:10" ht="16.5" thickBot="1">
      <c r="A49" s="556"/>
      <c r="B49" s="299" t="s">
        <v>373</v>
      </c>
      <c r="C49" s="28">
        <v>1</v>
      </c>
      <c r="D49" s="600" t="s">
        <v>360</v>
      </c>
      <c r="E49" s="601"/>
      <c r="F49" s="601"/>
      <c r="G49" s="602"/>
      <c r="H49" s="560">
        <v>0.1</v>
      </c>
      <c r="I49" s="559"/>
      <c r="J49" s="559"/>
    </row>
    <row r="50" spans="1:10" ht="75.75" thickBot="1">
      <c r="A50" s="199" t="s">
        <v>150</v>
      </c>
      <c r="B50" s="298" t="s">
        <v>355</v>
      </c>
      <c r="C50" s="211">
        <v>3</v>
      </c>
      <c r="D50" s="600" t="s">
        <v>358</v>
      </c>
      <c r="E50" s="601"/>
      <c r="F50" s="601"/>
      <c r="G50" s="602"/>
      <c r="H50" s="560">
        <v>0.3</v>
      </c>
      <c r="I50" s="559"/>
      <c r="J50" s="559"/>
    </row>
    <row r="51" spans="1:10" ht="36.6" customHeight="1" thickBot="1">
      <c r="A51" s="199" t="s">
        <v>151</v>
      </c>
      <c r="B51" s="306" t="s">
        <v>406</v>
      </c>
      <c r="C51" s="335">
        <v>3</v>
      </c>
      <c r="D51" s="555" t="s">
        <v>360</v>
      </c>
      <c r="E51" s="553"/>
      <c r="F51" s="553"/>
      <c r="G51" s="554"/>
      <c r="H51" s="606">
        <v>0.1</v>
      </c>
      <c r="I51" s="570"/>
      <c r="J51" s="570"/>
    </row>
    <row r="52" spans="1:10" ht="19.5" thickBot="1">
      <c r="A52" s="557" t="s">
        <v>152</v>
      </c>
      <c r="B52" s="497"/>
      <c r="C52" s="214"/>
      <c r="D52" s="555"/>
      <c r="E52" s="553"/>
      <c r="F52" s="553"/>
      <c r="G52" s="554"/>
      <c r="H52" s="606"/>
      <c r="I52" s="570"/>
      <c r="J52" s="570"/>
    </row>
    <row r="53" spans="1:10" ht="79.5" thickBot="1">
      <c r="A53" s="557"/>
      <c r="B53" s="300" t="s">
        <v>372</v>
      </c>
      <c r="C53" s="215">
        <v>1</v>
      </c>
      <c r="D53" s="555" t="s">
        <v>375</v>
      </c>
      <c r="E53" s="553"/>
      <c r="F53" s="553"/>
      <c r="G53" s="554"/>
      <c r="H53" s="552">
        <v>0.4</v>
      </c>
      <c r="I53" s="553"/>
      <c r="J53" s="554"/>
    </row>
    <row r="54" spans="1:10" ht="15.75" thickBot="1">
      <c r="A54" s="557"/>
      <c r="B54" s="212"/>
      <c r="C54" s="216"/>
      <c r="D54" s="555"/>
      <c r="E54" s="553"/>
      <c r="F54" s="553"/>
      <c r="G54" s="554"/>
      <c r="H54" s="555"/>
      <c r="I54" s="553"/>
      <c r="J54" s="554"/>
    </row>
    <row r="55" spans="1:10">
      <c r="B55" s="209" t="s">
        <v>239</v>
      </c>
      <c r="C55" s="210">
        <f>SUM(C40:C54)</f>
        <v>18</v>
      </c>
      <c r="D55" s="549"/>
      <c r="E55" s="550"/>
      <c r="F55" s="550"/>
      <c r="G55" s="551"/>
      <c r="H55" s="549"/>
      <c r="I55" s="550"/>
      <c r="J55" s="551"/>
    </row>
  </sheetData>
  <sheetProtection formatRows="0"/>
  <mergeCells count="72">
    <mergeCell ref="A29:B29"/>
    <mergeCell ref="A28:B28"/>
    <mergeCell ref="A10:A11"/>
    <mergeCell ref="C2:N2"/>
    <mergeCell ref="N8:N9"/>
    <mergeCell ref="A12:A13"/>
    <mergeCell ref="A7:A9"/>
    <mergeCell ref="B7:B9"/>
    <mergeCell ref="A17:A18"/>
    <mergeCell ref="A24:B24"/>
    <mergeCell ref="A25:B25"/>
    <mergeCell ref="A26:B26"/>
    <mergeCell ref="A27:B27"/>
    <mergeCell ref="O8:O9"/>
    <mergeCell ref="H6:N6"/>
    <mergeCell ref="C8:C9"/>
    <mergeCell ref="D8:D9"/>
    <mergeCell ref="F8:G8"/>
    <mergeCell ref="H8:H9"/>
    <mergeCell ref="I8:I9"/>
    <mergeCell ref="J8:J9"/>
    <mergeCell ref="K8:L8"/>
    <mergeCell ref="M8:M9"/>
    <mergeCell ref="O7:Q7"/>
    <mergeCell ref="P8:Q8"/>
    <mergeCell ref="C7:D7"/>
    <mergeCell ref="E7:E9"/>
    <mergeCell ref="F7:N7"/>
    <mergeCell ref="C6:G6"/>
    <mergeCell ref="A30:B30"/>
    <mergeCell ref="A31:B31"/>
    <mergeCell ref="D39:G39"/>
    <mergeCell ref="H39:J39"/>
    <mergeCell ref="A40:A43"/>
    <mergeCell ref="D40:G40"/>
    <mergeCell ref="H40:J40"/>
    <mergeCell ref="D41:G41"/>
    <mergeCell ref="H41:J41"/>
    <mergeCell ref="D42:G42"/>
    <mergeCell ref="H42:J42"/>
    <mergeCell ref="D43:G43"/>
    <mergeCell ref="H43:J43"/>
    <mergeCell ref="A33:B33"/>
    <mergeCell ref="A32:B32"/>
    <mergeCell ref="A45:A47"/>
    <mergeCell ref="D45:G45"/>
    <mergeCell ref="H45:J45"/>
    <mergeCell ref="D46:G46"/>
    <mergeCell ref="H46:J46"/>
    <mergeCell ref="D47:G47"/>
    <mergeCell ref="H47:J47"/>
    <mergeCell ref="H48:J48"/>
    <mergeCell ref="D49:G49"/>
    <mergeCell ref="H49:J49"/>
    <mergeCell ref="D44:G44"/>
    <mergeCell ref="H44:J44"/>
    <mergeCell ref="D55:G55"/>
    <mergeCell ref="H55:J55"/>
    <mergeCell ref="A38:B38"/>
    <mergeCell ref="D50:G50"/>
    <mergeCell ref="H50:J50"/>
    <mergeCell ref="D51:G51"/>
    <mergeCell ref="H51:J51"/>
    <mergeCell ref="A52:A54"/>
    <mergeCell ref="D52:G52"/>
    <mergeCell ref="H52:J52"/>
    <mergeCell ref="D53:G53"/>
    <mergeCell ref="H53:J53"/>
    <mergeCell ref="D54:G54"/>
    <mergeCell ref="H54:J54"/>
    <mergeCell ref="A48:A49"/>
    <mergeCell ref="D48:G48"/>
  </mergeCells>
  <hyperlinks>
    <hyperlink ref="B50" r:id="rId1"/>
    <hyperlink ref="H11" r:id="rId2"/>
    <hyperlink ref="H15" r:id="rId3"/>
    <hyperlink ref="H16" r:id="rId4"/>
    <hyperlink ref="H17" r:id="rId5"/>
    <hyperlink ref="H18" r:id="rId6"/>
    <hyperlink ref="H19" r:id="rId7"/>
    <hyperlink ref="H20" r:id="rId8"/>
    <hyperlink ref="H14" r:id="rId9"/>
    <hyperlink ref="B45" r:id="rId10" display="https://edsoo.ru/wp-content/uploads/2025/08/rov_2025.pdf"/>
    <hyperlink ref="H10" r:id="rId11"/>
  </hyperlinks>
  <pageMargins left="0.19685039370078741" right="0.19685039370078741" top="0.31496062992125984" bottom="0.31496062992125984" header="0.31496062992125984" footer="0.31496062992125984"/>
  <pageSetup paperSize="9" scale="49" fitToHeight="5" orientation="landscape" horizontalDpi="300" verticalDpi="300" r:id="rId1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5"/>
  <sheetViews>
    <sheetView zoomScale="59" zoomScaleNormal="59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U13" sqref="U13"/>
    </sheetView>
  </sheetViews>
  <sheetFormatPr defaultColWidth="8.7109375" defaultRowHeight="15"/>
  <cols>
    <col min="1" max="1" width="29" customWidth="1"/>
    <col min="2" max="2" width="27.28515625" customWidth="1"/>
    <col min="3" max="3" width="9.140625" customWidth="1"/>
    <col min="4" max="4" width="9" customWidth="1"/>
    <col min="7" max="7" width="12.85546875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7" customWidth="1"/>
    <col min="17" max="17" width="17.7109375" customWidth="1"/>
  </cols>
  <sheetData>
    <row r="1" spans="1:17" ht="9" customHeight="1">
      <c r="C1" s="1"/>
    </row>
    <row r="2" spans="1:17" ht="20.25">
      <c r="A2" s="8"/>
      <c r="C2" s="564" t="s">
        <v>384</v>
      </c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</row>
    <row r="3" spans="1:17" ht="20.25">
      <c r="A3" s="8"/>
      <c r="D3" s="90"/>
      <c r="E3" s="90"/>
      <c r="F3" s="90"/>
      <c r="G3" s="91" t="s">
        <v>39</v>
      </c>
      <c r="H3" s="94">
        <v>5</v>
      </c>
      <c r="I3" s="12"/>
      <c r="J3" s="12"/>
      <c r="K3" s="12"/>
      <c r="L3" s="12"/>
      <c r="M3" s="12"/>
    </row>
    <row r="4" spans="1:17" ht="15.75">
      <c r="D4" s="90"/>
      <c r="E4" s="90"/>
      <c r="F4" s="90"/>
      <c r="G4" s="91" t="s">
        <v>40</v>
      </c>
      <c r="H4" s="94">
        <v>34</v>
      </c>
      <c r="I4" s="12"/>
      <c r="J4" s="12"/>
      <c r="K4" s="12"/>
      <c r="L4" s="12"/>
      <c r="M4" s="12"/>
    </row>
    <row r="5" spans="1:17" ht="15.75">
      <c r="D5" s="90"/>
      <c r="E5" s="90"/>
      <c r="F5" s="90"/>
      <c r="G5" s="91" t="s">
        <v>82</v>
      </c>
      <c r="H5" s="94" t="s">
        <v>98</v>
      </c>
      <c r="I5" s="12"/>
      <c r="J5" s="12"/>
      <c r="K5" s="12"/>
      <c r="L5" s="12"/>
      <c r="M5" s="12"/>
    </row>
    <row r="6" spans="1:17" ht="15.75" thickBot="1">
      <c r="C6" s="599"/>
      <c r="D6" s="599"/>
      <c r="E6" s="599"/>
      <c r="F6" s="599"/>
      <c r="G6" s="599"/>
      <c r="H6" s="585"/>
      <c r="I6" s="585"/>
      <c r="J6" s="585"/>
      <c r="K6" s="585"/>
      <c r="L6" s="585"/>
      <c r="M6" s="585"/>
      <c r="N6" s="585"/>
    </row>
    <row r="7" spans="1:17" ht="55.15" customHeight="1" thickBot="1">
      <c r="A7" s="588" t="s">
        <v>0</v>
      </c>
      <c r="B7" s="591" t="s">
        <v>1</v>
      </c>
      <c r="C7" s="619" t="s">
        <v>65</v>
      </c>
      <c r="D7" s="619"/>
      <c r="E7" s="596" t="s">
        <v>27</v>
      </c>
      <c r="F7" s="533" t="s">
        <v>2</v>
      </c>
      <c r="G7" s="534"/>
      <c r="H7" s="534"/>
      <c r="I7" s="534"/>
      <c r="J7" s="534"/>
      <c r="K7" s="534"/>
      <c r="L7" s="534"/>
      <c r="M7" s="534"/>
      <c r="N7" s="534"/>
      <c r="O7" s="547" t="s">
        <v>3</v>
      </c>
      <c r="P7" s="547"/>
      <c r="Q7" s="547"/>
    </row>
    <row r="8" spans="1:17" ht="120" customHeight="1" thickBot="1">
      <c r="A8" s="589"/>
      <c r="B8" s="592"/>
      <c r="C8" s="535" t="s">
        <v>106</v>
      </c>
      <c r="D8" s="535" t="s">
        <v>71</v>
      </c>
      <c r="E8" s="597"/>
      <c r="F8" s="573" t="s">
        <v>142</v>
      </c>
      <c r="G8" s="574"/>
      <c r="H8" s="539" t="s">
        <v>144</v>
      </c>
      <c r="I8" s="611" t="s">
        <v>97</v>
      </c>
      <c r="J8" s="613" t="s">
        <v>4</v>
      </c>
      <c r="K8" s="615" t="s">
        <v>99</v>
      </c>
      <c r="L8" s="616"/>
      <c r="M8" s="617" t="s">
        <v>66</v>
      </c>
      <c r="N8" s="621" t="s">
        <v>96</v>
      </c>
      <c r="O8" s="546" t="s">
        <v>34</v>
      </c>
      <c r="P8" s="627" t="s">
        <v>243</v>
      </c>
      <c r="Q8" s="628"/>
    </row>
    <row r="9" spans="1:17" ht="46.15" customHeight="1" thickBot="1">
      <c r="A9" s="590"/>
      <c r="B9" s="593"/>
      <c r="C9" s="536"/>
      <c r="D9" s="536"/>
      <c r="E9" s="597"/>
      <c r="F9" s="250" t="s">
        <v>5</v>
      </c>
      <c r="G9" s="52" t="s">
        <v>6</v>
      </c>
      <c r="H9" s="540"/>
      <c r="I9" s="612"/>
      <c r="J9" s="614"/>
      <c r="K9" s="251" t="s">
        <v>95</v>
      </c>
      <c r="L9" s="252" t="s">
        <v>93</v>
      </c>
      <c r="M9" s="618"/>
      <c r="N9" s="621"/>
      <c r="O9" s="546"/>
      <c r="P9" s="513" t="s">
        <v>114</v>
      </c>
      <c r="Q9" s="523" t="s">
        <v>115</v>
      </c>
    </row>
    <row r="10" spans="1:17" ht="94.5" thickBot="1">
      <c r="A10" s="571" t="s">
        <v>79</v>
      </c>
      <c r="B10" s="38" t="s">
        <v>7</v>
      </c>
      <c r="C10" s="248">
        <v>5</v>
      </c>
      <c r="D10" s="248"/>
      <c r="E10" s="249">
        <f t="shared" ref="E10:E23" si="0">C10+D10</f>
        <v>5</v>
      </c>
      <c r="F10" s="157" t="s">
        <v>91</v>
      </c>
      <c r="G10" s="174" t="s">
        <v>92</v>
      </c>
      <c r="H10" s="409" t="s">
        <v>565</v>
      </c>
      <c r="I10" s="253" t="s">
        <v>35</v>
      </c>
      <c r="J10" s="243" t="s">
        <v>351</v>
      </c>
      <c r="K10" s="160"/>
      <c r="L10" s="160"/>
      <c r="M10" s="150"/>
      <c r="N10" s="159"/>
      <c r="O10" s="853" t="s">
        <v>634</v>
      </c>
      <c r="P10" s="39" t="s">
        <v>31</v>
      </c>
      <c r="Q10" s="82"/>
    </row>
    <row r="11" spans="1:17" ht="79.5" thickBot="1">
      <c r="A11" s="572"/>
      <c r="B11" s="3" t="s">
        <v>41</v>
      </c>
      <c r="C11" s="240">
        <v>4</v>
      </c>
      <c r="D11" s="240"/>
      <c r="E11" s="61">
        <f t="shared" si="0"/>
        <v>4</v>
      </c>
      <c r="F11" s="154" t="s">
        <v>352</v>
      </c>
      <c r="G11" s="149" t="s">
        <v>366</v>
      </c>
      <c r="H11" s="323" t="s">
        <v>566</v>
      </c>
      <c r="I11" s="150" t="s">
        <v>35</v>
      </c>
      <c r="J11" s="151" t="s">
        <v>351</v>
      </c>
      <c r="K11" s="151"/>
      <c r="L11" s="151"/>
      <c r="M11" s="254"/>
      <c r="N11" s="150"/>
      <c r="O11" s="273" t="s">
        <v>261</v>
      </c>
      <c r="P11" s="40" t="s">
        <v>31</v>
      </c>
      <c r="Q11" s="79"/>
    </row>
    <row r="12" spans="1:17" ht="32.25" customHeight="1" thickBot="1">
      <c r="A12" s="565" t="s">
        <v>108</v>
      </c>
      <c r="B12" s="3" t="s">
        <v>86</v>
      </c>
      <c r="C12" s="240"/>
      <c r="D12" s="240"/>
      <c r="E12" s="61">
        <f t="shared" si="0"/>
        <v>0</v>
      </c>
      <c r="F12" s="154"/>
      <c r="G12" s="149"/>
      <c r="H12" s="150"/>
      <c r="I12" s="150"/>
      <c r="J12" s="151"/>
      <c r="K12" s="151"/>
      <c r="L12" s="151"/>
      <c r="M12" s="254"/>
      <c r="N12" s="150"/>
      <c r="O12" s="17"/>
      <c r="P12" s="40"/>
      <c r="Q12" s="79"/>
    </row>
    <row r="13" spans="1:17" ht="74.25" customHeight="1" thickBot="1">
      <c r="A13" s="566"/>
      <c r="B13" s="3" t="s">
        <v>87</v>
      </c>
      <c r="C13" s="240"/>
      <c r="D13" s="240"/>
      <c r="E13" s="61">
        <f t="shared" si="0"/>
        <v>0</v>
      </c>
      <c r="F13" s="154"/>
      <c r="G13" s="149"/>
      <c r="H13" s="150"/>
      <c r="I13" s="150"/>
      <c r="J13" s="151"/>
      <c r="K13" s="151"/>
      <c r="L13" s="151"/>
      <c r="M13" s="254"/>
      <c r="N13" s="150"/>
      <c r="O13" s="17"/>
      <c r="P13" s="40"/>
      <c r="Q13" s="79"/>
    </row>
    <row r="14" spans="1:17" ht="111" thickBot="1">
      <c r="A14" s="49" t="s">
        <v>80</v>
      </c>
      <c r="B14" s="3" t="s">
        <v>369</v>
      </c>
      <c r="C14" s="240">
        <v>2</v>
      </c>
      <c r="D14" s="240"/>
      <c r="E14" s="61">
        <f t="shared" si="0"/>
        <v>2</v>
      </c>
      <c r="F14" s="154" t="s">
        <v>220</v>
      </c>
      <c r="G14" s="149" t="s">
        <v>221</v>
      </c>
      <c r="H14" s="323" t="s">
        <v>573</v>
      </c>
      <c r="I14" s="150" t="s">
        <v>35</v>
      </c>
      <c r="J14" s="151" t="s">
        <v>378</v>
      </c>
      <c r="K14" s="151"/>
      <c r="L14" s="151"/>
      <c r="M14" s="150"/>
      <c r="N14" s="150"/>
      <c r="O14" s="289" t="s">
        <v>262</v>
      </c>
      <c r="P14" s="392" t="s">
        <v>31</v>
      </c>
      <c r="Q14" s="79"/>
    </row>
    <row r="15" spans="1:17" ht="79.5" thickBot="1">
      <c r="A15" s="408" t="s">
        <v>9</v>
      </c>
      <c r="B15" s="3" t="s">
        <v>10</v>
      </c>
      <c r="C15" s="240">
        <v>4</v>
      </c>
      <c r="D15" s="240"/>
      <c r="E15" s="61">
        <f t="shared" si="0"/>
        <v>4</v>
      </c>
      <c r="F15" s="244" t="s">
        <v>518</v>
      </c>
      <c r="G15" s="149" t="s">
        <v>534</v>
      </c>
      <c r="H15" s="323" t="s">
        <v>568</v>
      </c>
      <c r="I15" s="150" t="s">
        <v>35</v>
      </c>
      <c r="J15" s="151" t="s">
        <v>351</v>
      </c>
      <c r="K15" s="151"/>
      <c r="L15" s="151"/>
      <c r="M15" s="150"/>
      <c r="N15" s="150"/>
      <c r="O15" s="273" t="s">
        <v>267</v>
      </c>
      <c r="P15" s="40" t="s">
        <v>31</v>
      </c>
      <c r="Q15" s="79"/>
    </row>
    <row r="16" spans="1:17" ht="60" customHeight="1" thickBot="1">
      <c r="A16" s="2" t="s">
        <v>118</v>
      </c>
      <c r="B16" s="3" t="s">
        <v>42</v>
      </c>
      <c r="C16" s="240">
        <v>2</v>
      </c>
      <c r="D16" s="240"/>
      <c r="E16" s="61">
        <f t="shared" si="0"/>
        <v>2</v>
      </c>
      <c r="F16" s="154" t="s">
        <v>220</v>
      </c>
      <c r="G16" s="149" t="s">
        <v>221</v>
      </c>
      <c r="H16" s="305" t="s">
        <v>405</v>
      </c>
      <c r="I16" s="150" t="s">
        <v>35</v>
      </c>
      <c r="J16" s="151" t="s">
        <v>351</v>
      </c>
      <c r="K16" s="151"/>
      <c r="L16" s="151"/>
      <c r="M16" s="150"/>
      <c r="N16" s="150"/>
      <c r="O16" s="273" t="s">
        <v>562</v>
      </c>
      <c r="P16" s="40" t="s">
        <v>31</v>
      </c>
      <c r="Q16" s="79"/>
    </row>
    <row r="17" spans="1:17" ht="63.75" thickBot="1">
      <c r="A17" s="584" t="s">
        <v>20</v>
      </c>
      <c r="B17" s="3" t="s">
        <v>21</v>
      </c>
      <c r="C17" s="240">
        <v>1</v>
      </c>
      <c r="D17" s="240"/>
      <c r="E17" s="61">
        <f t="shared" si="0"/>
        <v>1</v>
      </c>
      <c r="F17" s="259" t="s">
        <v>363</v>
      </c>
      <c r="G17" s="260" t="s">
        <v>367</v>
      </c>
      <c r="H17" s="410" t="s">
        <v>569</v>
      </c>
      <c r="I17" s="258" t="s">
        <v>35</v>
      </c>
      <c r="J17" s="261" t="s">
        <v>351</v>
      </c>
      <c r="K17" s="261"/>
      <c r="L17" s="261"/>
      <c r="M17" s="258"/>
      <c r="N17" s="258"/>
      <c r="O17" s="273" t="s">
        <v>263</v>
      </c>
      <c r="P17" s="403" t="s">
        <v>31</v>
      </c>
      <c r="Q17" s="79"/>
    </row>
    <row r="18" spans="1:17" ht="79.5" thickBot="1">
      <c r="A18" s="584"/>
      <c r="B18" s="3" t="s">
        <v>25</v>
      </c>
      <c r="C18" s="240">
        <v>1</v>
      </c>
      <c r="D18" s="240"/>
      <c r="E18" s="61">
        <f t="shared" si="0"/>
        <v>1</v>
      </c>
      <c r="F18" s="259" t="s">
        <v>363</v>
      </c>
      <c r="G18" s="260" t="s">
        <v>367</v>
      </c>
      <c r="H18" s="410" t="s">
        <v>570</v>
      </c>
      <c r="I18" s="258" t="s">
        <v>35</v>
      </c>
      <c r="J18" s="261" t="s">
        <v>351</v>
      </c>
      <c r="K18" s="261"/>
      <c r="L18" s="261"/>
      <c r="M18" s="258"/>
      <c r="N18" s="258"/>
      <c r="O18" s="273" t="s">
        <v>563</v>
      </c>
      <c r="P18" s="403" t="s">
        <v>31</v>
      </c>
      <c r="Q18" s="125"/>
    </row>
    <row r="19" spans="1:17" ht="48" thickBot="1">
      <c r="A19" s="2" t="s">
        <v>23</v>
      </c>
      <c r="B19" s="3" t="s">
        <v>127</v>
      </c>
      <c r="C19" s="240">
        <v>1</v>
      </c>
      <c r="D19" s="240"/>
      <c r="E19" s="61">
        <f t="shared" si="0"/>
        <v>1</v>
      </c>
      <c r="F19" s="154" t="s">
        <v>363</v>
      </c>
      <c r="G19" s="149" t="s">
        <v>367</v>
      </c>
      <c r="H19" s="323" t="s">
        <v>571</v>
      </c>
      <c r="I19" s="150" t="s">
        <v>35</v>
      </c>
      <c r="J19" s="151" t="s">
        <v>351</v>
      </c>
      <c r="K19" s="151"/>
      <c r="L19" s="151"/>
      <c r="M19" s="150"/>
      <c r="N19" s="150"/>
      <c r="O19" s="273" t="s">
        <v>564</v>
      </c>
      <c r="P19" s="403" t="s">
        <v>31</v>
      </c>
      <c r="Q19" s="79"/>
    </row>
    <row r="20" spans="1:17" ht="45.75" thickBot="1">
      <c r="A20" s="2" t="s">
        <v>43</v>
      </c>
      <c r="B20" s="3" t="s">
        <v>43</v>
      </c>
      <c r="C20" s="240">
        <v>2</v>
      </c>
      <c r="D20" s="240">
        <v>1</v>
      </c>
      <c r="E20" s="61">
        <f t="shared" si="0"/>
        <v>3</v>
      </c>
      <c r="F20" s="154" t="s">
        <v>220</v>
      </c>
      <c r="G20" s="149" t="s">
        <v>221</v>
      </c>
      <c r="H20" s="323" t="s">
        <v>572</v>
      </c>
      <c r="I20" s="150" t="s">
        <v>35</v>
      </c>
      <c r="J20" s="151" t="s">
        <v>351</v>
      </c>
      <c r="K20" s="151"/>
      <c r="L20" s="151"/>
      <c r="M20" s="150"/>
      <c r="N20" s="150"/>
      <c r="O20" s="125"/>
      <c r="P20" s="403" t="s">
        <v>31</v>
      </c>
      <c r="Q20" s="79"/>
    </row>
    <row r="21" spans="1:17" ht="19.5" thickBot="1">
      <c r="A21" s="22"/>
      <c r="B21" s="11"/>
      <c r="C21" s="240"/>
      <c r="D21" s="240"/>
      <c r="E21" s="61">
        <f t="shared" si="0"/>
        <v>0</v>
      </c>
      <c r="F21" s="154"/>
      <c r="G21" s="149"/>
      <c r="H21" s="150"/>
      <c r="I21" s="150"/>
      <c r="J21" s="151"/>
      <c r="K21" s="151"/>
      <c r="L21" s="151"/>
      <c r="M21" s="150"/>
      <c r="N21" s="150"/>
      <c r="O21" s="17"/>
      <c r="P21" s="40"/>
      <c r="Q21" s="79"/>
    </row>
    <row r="22" spans="1:17" ht="19.5" thickBot="1">
      <c r="A22" s="22"/>
      <c r="B22" s="11"/>
      <c r="C22" s="240"/>
      <c r="D22" s="240"/>
      <c r="E22" s="61">
        <f t="shared" si="0"/>
        <v>0</v>
      </c>
      <c r="F22" s="154"/>
      <c r="G22" s="149"/>
      <c r="H22" s="150"/>
      <c r="I22" s="150"/>
      <c r="J22" s="151"/>
      <c r="K22" s="151"/>
      <c r="L22" s="151"/>
      <c r="M22" s="150"/>
      <c r="N22" s="150"/>
      <c r="O22" s="17"/>
      <c r="P22" s="40"/>
      <c r="Q22" s="79"/>
    </row>
    <row r="23" spans="1:17" ht="19.5" thickBot="1">
      <c r="A23" s="22"/>
      <c r="B23" s="11"/>
      <c r="C23" s="240"/>
      <c r="D23" s="240"/>
      <c r="E23" s="61">
        <f t="shared" si="0"/>
        <v>0</v>
      </c>
      <c r="F23" s="154"/>
      <c r="G23" s="149"/>
      <c r="H23" s="150"/>
      <c r="I23" s="150"/>
      <c r="J23" s="151"/>
      <c r="K23" s="151"/>
      <c r="L23" s="151"/>
      <c r="M23" s="150"/>
      <c r="N23" s="150"/>
      <c r="O23" s="17"/>
      <c r="P23" s="40"/>
      <c r="Q23" s="79"/>
    </row>
    <row r="24" spans="1:17" ht="36" customHeight="1" thickBot="1">
      <c r="A24" s="622" t="s">
        <v>72</v>
      </c>
      <c r="B24" s="623"/>
      <c r="C24" s="60"/>
      <c r="D24" s="60"/>
      <c r="E24" s="61"/>
      <c r="F24" s="56"/>
      <c r="G24" s="57"/>
      <c r="H24" s="59"/>
      <c r="I24" s="59"/>
      <c r="J24" s="68"/>
      <c r="K24" s="68"/>
      <c r="L24" s="68"/>
      <c r="M24" s="59"/>
      <c r="N24" s="59"/>
      <c r="O24" s="19"/>
      <c r="P24" s="41"/>
      <c r="Q24" s="79"/>
    </row>
    <row r="25" spans="1:17" ht="19.5" thickBot="1">
      <c r="A25" s="607"/>
      <c r="B25" s="608"/>
      <c r="C25" s="60"/>
      <c r="D25" s="240"/>
      <c r="E25" s="61">
        <f t="shared" ref="E25:E32" si="1">D25</f>
        <v>0</v>
      </c>
      <c r="F25" s="154"/>
      <c r="G25" s="149"/>
      <c r="H25" s="150"/>
      <c r="I25" s="150"/>
      <c r="J25" s="151"/>
      <c r="K25" s="68"/>
      <c r="L25" s="68"/>
      <c r="M25" s="59"/>
      <c r="N25" s="59"/>
      <c r="O25" s="17"/>
      <c r="P25" s="41"/>
      <c r="Q25" s="79"/>
    </row>
    <row r="26" spans="1:17" ht="19.5" thickBot="1">
      <c r="A26" s="607"/>
      <c r="B26" s="608"/>
      <c r="C26" s="60"/>
      <c r="D26" s="240"/>
      <c r="E26" s="61">
        <f t="shared" si="1"/>
        <v>0</v>
      </c>
      <c r="F26" s="154"/>
      <c r="G26" s="149"/>
      <c r="H26" s="150"/>
      <c r="I26" s="150"/>
      <c r="J26" s="151"/>
      <c r="K26" s="68"/>
      <c r="L26" s="68"/>
      <c r="M26" s="59"/>
      <c r="N26" s="59"/>
      <c r="O26" s="17"/>
      <c r="P26" s="41"/>
      <c r="Q26" s="79"/>
    </row>
    <row r="27" spans="1:17" ht="19.5" thickBot="1">
      <c r="A27" s="607"/>
      <c r="B27" s="608"/>
      <c r="C27" s="60"/>
      <c r="D27" s="240"/>
      <c r="E27" s="61">
        <f t="shared" si="1"/>
        <v>0</v>
      </c>
      <c r="F27" s="154"/>
      <c r="G27" s="149"/>
      <c r="H27" s="150"/>
      <c r="I27" s="150"/>
      <c r="J27" s="151"/>
      <c r="K27" s="68"/>
      <c r="L27" s="68"/>
      <c r="M27" s="59"/>
      <c r="N27" s="59"/>
      <c r="O27" s="17"/>
      <c r="P27" s="41"/>
      <c r="Q27" s="79"/>
    </row>
    <row r="28" spans="1:17" ht="19.5" thickBot="1">
      <c r="A28" s="608"/>
      <c r="B28" s="620"/>
      <c r="C28" s="60"/>
      <c r="D28" s="240"/>
      <c r="E28" s="61">
        <f t="shared" si="1"/>
        <v>0</v>
      </c>
      <c r="F28" s="154"/>
      <c r="G28" s="149"/>
      <c r="H28" s="150"/>
      <c r="I28" s="150"/>
      <c r="J28" s="151"/>
      <c r="K28" s="68"/>
      <c r="L28" s="68"/>
      <c r="M28" s="59"/>
      <c r="N28" s="59"/>
      <c r="O28" s="17"/>
      <c r="P28" s="41"/>
      <c r="Q28" s="79"/>
    </row>
    <row r="29" spans="1:17" ht="19.5" thickBot="1">
      <c r="A29" s="608"/>
      <c r="B29" s="620"/>
      <c r="C29" s="60"/>
      <c r="D29" s="240"/>
      <c r="E29" s="61">
        <f t="shared" si="1"/>
        <v>0</v>
      </c>
      <c r="F29" s="154"/>
      <c r="G29" s="149"/>
      <c r="H29" s="150"/>
      <c r="I29" s="150"/>
      <c r="J29" s="151"/>
      <c r="K29" s="68"/>
      <c r="L29" s="68"/>
      <c r="M29" s="59"/>
      <c r="N29" s="59"/>
      <c r="O29" s="17"/>
      <c r="P29" s="41"/>
      <c r="Q29" s="79"/>
    </row>
    <row r="30" spans="1:17" ht="19.5" thickBot="1">
      <c r="A30" s="607"/>
      <c r="B30" s="608"/>
      <c r="C30" s="60"/>
      <c r="D30" s="240"/>
      <c r="E30" s="61">
        <f t="shared" si="1"/>
        <v>0</v>
      </c>
      <c r="F30" s="154"/>
      <c r="G30" s="149"/>
      <c r="H30" s="150"/>
      <c r="I30" s="150"/>
      <c r="J30" s="151"/>
      <c r="K30" s="68"/>
      <c r="L30" s="68"/>
      <c r="M30" s="59"/>
      <c r="N30" s="59"/>
      <c r="O30" s="17"/>
      <c r="P30" s="41"/>
      <c r="Q30" s="79"/>
    </row>
    <row r="31" spans="1:17" ht="19.5" thickBot="1">
      <c r="A31" s="607"/>
      <c r="B31" s="608"/>
      <c r="C31" s="60"/>
      <c r="D31" s="240"/>
      <c r="E31" s="61">
        <f t="shared" si="1"/>
        <v>0</v>
      </c>
      <c r="F31" s="154"/>
      <c r="G31" s="149"/>
      <c r="H31" s="150"/>
      <c r="I31" s="150"/>
      <c r="J31" s="151"/>
      <c r="K31" s="68"/>
      <c r="L31" s="68"/>
      <c r="M31" s="59"/>
      <c r="N31" s="59"/>
      <c r="O31" s="17"/>
      <c r="P31" s="41"/>
      <c r="Q31" s="79"/>
    </row>
    <row r="32" spans="1:17" ht="19.5" thickBot="1">
      <c r="A32" s="609"/>
      <c r="B32" s="610"/>
      <c r="C32" s="60"/>
      <c r="D32" s="240"/>
      <c r="E32" s="61">
        <f t="shared" si="1"/>
        <v>0</v>
      </c>
      <c r="F32" s="256"/>
      <c r="G32" s="257"/>
      <c r="H32" s="150"/>
      <c r="I32" s="150"/>
      <c r="J32" s="151"/>
      <c r="K32" s="68"/>
      <c r="L32" s="68"/>
      <c r="M32" s="59"/>
      <c r="N32" s="59"/>
      <c r="O32" s="17"/>
      <c r="P32" s="41"/>
      <c r="Q32" s="79"/>
    </row>
    <row r="33" spans="1:16" ht="39.75" customHeight="1" thickBot="1">
      <c r="A33" s="582" t="s">
        <v>26</v>
      </c>
      <c r="B33" s="583"/>
      <c r="C33" s="43">
        <f>SUM(C10:C32)</f>
        <v>22</v>
      </c>
      <c r="D33" s="43">
        <f>SUM(D10:D32)</f>
        <v>1</v>
      </c>
      <c r="E33" s="44">
        <f>C33+D33</f>
        <v>23</v>
      </c>
      <c r="F33" s="23" t="s">
        <v>44</v>
      </c>
      <c r="G33" s="24" t="s">
        <v>45</v>
      </c>
      <c r="P33" s="62"/>
    </row>
    <row r="34" spans="1:16" ht="21.75" thickBot="1">
      <c r="A34" s="7" t="s">
        <v>32</v>
      </c>
      <c r="B34" s="7"/>
      <c r="C34" s="21">
        <v>22</v>
      </c>
      <c r="D34" s="21">
        <v>1</v>
      </c>
      <c r="E34" s="21">
        <v>23</v>
      </c>
      <c r="F34" s="20">
        <v>8</v>
      </c>
      <c r="G34" s="20">
        <v>31</v>
      </c>
    </row>
    <row r="35" spans="1:16" ht="21.75" thickBot="1">
      <c r="A35" s="7" t="s">
        <v>33</v>
      </c>
      <c r="B35" s="7"/>
      <c r="C35" s="96">
        <v>23</v>
      </c>
      <c r="D35" s="96">
        <v>3</v>
      </c>
      <c r="E35" s="21">
        <v>26</v>
      </c>
      <c r="F35" s="20">
        <v>5</v>
      </c>
      <c r="G35" s="20">
        <v>31</v>
      </c>
    </row>
    <row r="38" spans="1:16" ht="15.75" thickBot="1">
      <c r="A38" s="575" t="s">
        <v>68</v>
      </c>
      <c r="B38" s="575"/>
    </row>
    <row r="39" spans="1:16" ht="51.75" thickBot="1">
      <c r="A39" s="26" t="s">
        <v>46</v>
      </c>
      <c r="B39" s="197" t="s">
        <v>237</v>
      </c>
      <c r="C39" s="201" t="s">
        <v>238</v>
      </c>
      <c r="D39" s="603" t="s">
        <v>49</v>
      </c>
      <c r="E39" s="604"/>
      <c r="F39" s="604"/>
      <c r="G39" s="605"/>
      <c r="H39" s="580" t="s">
        <v>53</v>
      </c>
      <c r="I39" s="581"/>
      <c r="J39" s="581"/>
    </row>
    <row r="40" spans="1:16" ht="169.5" thickBot="1">
      <c r="A40" s="556" t="s">
        <v>146</v>
      </c>
      <c r="B40" s="496" t="s">
        <v>607</v>
      </c>
      <c r="C40" s="28">
        <v>1</v>
      </c>
      <c r="D40" s="600" t="s">
        <v>360</v>
      </c>
      <c r="E40" s="601"/>
      <c r="F40" s="601"/>
      <c r="G40" s="602"/>
      <c r="H40" s="560">
        <v>0</v>
      </c>
      <c r="I40" s="559"/>
      <c r="J40" s="559"/>
    </row>
    <row r="41" spans="1:16" ht="111" thickBot="1">
      <c r="A41" s="557"/>
      <c r="B41" s="300" t="s">
        <v>631</v>
      </c>
      <c r="C41" s="12">
        <v>1</v>
      </c>
      <c r="D41" s="600" t="s">
        <v>360</v>
      </c>
      <c r="E41" s="601"/>
      <c r="F41" s="601"/>
      <c r="G41" s="602"/>
      <c r="H41" s="560">
        <v>0.1</v>
      </c>
      <c r="I41" s="559"/>
      <c r="J41" s="559"/>
    </row>
    <row r="42" spans="1:16" ht="16.5" thickBot="1">
      <c r="A42" s="556"/>
      <c r="B42" s="198"/>
      <c r="C42" s="28"/>
      <c r="D42" s="600"/>
      <c r="E42" s="601"/>
      <c r="F42" s="601"/>
      <c r="G42" s="602"/>
      <c r="H42" s="558"/>
      <c r="I42" s="559"/>
      <c r="J42" s="559"/>
    </row>
    <row r="43" spans="1:16" ht="16.5" thickBot="1">
      <c r="A43" s="556"/>
      <c r="B43" s="198"/>
      <c r="C43" s="28"/>
      <c r="D43" s="600"/>
      <c r="E43" s="601"/>
      <c r="F43" s="601"/>
      <c r="G43" s="602"/>
      <c r="H43" s="558"/>
      <c r="I43" s="559"/>
      <c r="J43" s="559"/>
    </row>
    <row r="44" spans="1:16" ht="57" thickBot="1">
      <c r="A44" s="199" t="s">
        <v>147</v>
      </c>
      <c r="B44" s="198"/>
      <c r="C44" s="28"/>
      <c r="D44" s="600"/>
      <c r="E44" s="601"/>
      <c r="F44" s="601"/>
      <c r="G44" s="602"/>
      <c r="H44" s="558"/>
      <c r="I44" s="559"/>
      <c r="J44" s="559"/>
    </row>
    <row r="45" spans="1:16" ht="90.75" thickBot="1">
      <c r="A45" s="556" t="s">
        <v>148</v>
      </c>
      <c r="B45" s="518" t="s">
        <v>615</v>
      </c>
      <c r="C45" s="28">
        <v>3</v>
      </c>
      <c r="D45" s="600" t="s">
        <v>374</v>
      </c>
      <c r="E45" s="601"/>
      <c r="F45" s="601"/>
      <c r="G45" s="602"/>
      <c r="H45" s="560">
        <v>0.3</v>
      </c>
      <c r="I45" s="559"/>
      <c r="J45" s="559"/>
    </row>
    <row r="46" spans="1:16" ht="132" thickBot="1">
      <c r="A46" s="556"/>
      <c r="B46" s="297" t="s">
        <v>354</v>
      </c>
      <c r="C46" s="28">
        <v>3</v>
      </c>
      <c r="D46" s="600" t="s">
        <v>359</v>
      </c>
      <c r="E46" s="601"/>
      <c r="F46" s="601"/>
      <c r="G46" s="602"/>
      <c r="H46" s="560">
        <v>0.3</v>
      </c>
      <c r="I46" s="559"/>
      <c r="J46" s="559"/>
    </row>
    <row r="47" spans="1:16" ht="150.75" thickBot="1">
      <c r="A47" s="556"/>
      <c r="B47" s="497" t="s">
        <v>608</v>
      </c>
      <c r="C47" s="28">
        <v>1</v>
      </c>
      <c r="D47" s="600" t="s">
        <v>360</v>
      </c>
      <c r="E47" s="601"/>
      <c r="F47" s="601"/>
      <c r="G47" s="602"/>
      <c r="H47" s="560">
        <v>0.4</v>
      </c>
      <c r="I47" s="559"/>
      <c r="J47" s="559"/>
    </row>
    <row r="48" spans="1:16" ht="105.75" thickBot="1">
      <c r="A48" s="556" t="s">
        <v>149</v>
      </c>
      <c r="B48" s="295" t="s">
        <v>412</v>
      </c>
      <c r="C48" s="28">
        <v>2</v>
      </c>
      <c r="D48" s="600" t="s">
        <v>360</v>
      </c>
      <c r="E48" s="601"/>
      <c r="F48" s="601"/>
      <c r="G48" s="602"/>
      <c r="H48" s="560">
        <v>0.3</v>
      </c>
      <c r="I48" s="559"/>
      <c r="J48" s="559"/>
    </row>
    <row r="49" spans="1:10" ht="16.149999999999999" customHeight="1" thickBot="1">
      <c r="A49" s="556"/>
      <c r="B49" s="302"/>
      <c r="C49" s="28">
        <v>1</v>
      </c>
      <c r="D49" s="600"/>
      <c r="E49" s="601"/>
      <c r="F49" s="601"/>
      <c r="G49" s="602"/>
      <c r="H49" s="624">
        <v>1</v>
      </c>
      <c r="I49" s="625"/>
      <c r="J49" s="626"/>
    </row>
    <row r="50" spans="1:10" ht="38.25" thickBot="1">
      <c r="A50" s="199" t="s">
        <v>150</v>
      </c>
      <c r="B50" s="198"/>
      <c r="C50" s="211"/>
      <c r="D50" s="600"/>
      <c r="E50" s="601"/>
      <c r="F50" s="601"/>
      <c r="G50" s="602"/>
      <c r="H50" s="558"/>
      <c r="I50" s="559"/>
      <c r="J50" s="559"/>
    </row>
    <row r="51" spans="1:10" ht="79.5" thickBot="1">
      <c r="A51" s="199" t="s">
        <v>151</v>
      </c>
      <c r="B51" s="300" t="s">
        <v>372</v>
      </c>
      <c r="C51" s="213">
        <v>3</v>
      </c>
      <c r="D51" s="561" t="s">
        <v>375</v>
      </c>
      <c r="E51" s="562"/>
      <c r="F51" s="562"/>
      <c r="G51" s="563"/>
      <c r="H51" s="606">
        <v>0.4</v>
      </c>
      <c r="I51" s="570"/>
      <c r="J51" s="570"/>
    </row>
    <row r="52" spans="1:10" ht="105.75" thickBot="1">
      <c r="A52" s="557" t="s">
        <v>152</v>
      </c>
      <c r="B52" s="295" t="s">
        <v>406</v>
      </c>
      <c r="C52" s="214">
        <v>3</v>
      </c>
      <c r="D52" s="555" t="s">
        <v>360</v>
      </c>
      <c r="E52" s="553"/>
      <c r="F52" s="553"/>
      <c r="G52" s="554"/>
      <c r="H52" s="552">
        <v>0.1</v>
      </c>
      <c r="I52" s="553"/>
      <c r="J52" s="554"/>
    </row>
    <row r="53" spans="1:10" ht="15.75" thickBot="1">
      <c r="A53" s="557"/>
      <c r="B53" s="497"/>
      <c r="C53" s="215"/>
      <c r="D53" s="555"/>
      <c r="E53" s="553"/>
      <c r="F53" s="553"/>
      <c r="G53" s="554"/>
      <c r="H53" s="552"/>
      <c r="I53" s="553"/>
      <c r="J53" s="554"/>
    </row>
    <row r="54" spans="1:10" ht="15.75" thickBot="1">
      <c r="A54" s="557"/>
      <c r="B54" s="212"/>
      <c r="C54" s="216"/>
      <c r="D54" s="555"/>
      <c r="E54" s="553"/>
      <c r="F54" s="553"/>
      <c r="G54" s="554"/>
      <c r="H54" s="555"/>
      <c r="I54" s="553"/>
      <c r="J54" s="554"/>
    </row>
    <row r="55" spans="1:10">
      <c r="B55" s="209" t="s">
        <v>239</v>
      </c>
      <c r="C55" s="210">
        <f>SUM(C40:C54)</f>
        <v>18</v>
      </c>
      <c r="D55" s="549"/>
      <c r="E55" s="550"/>
      <c r="F55" s="550"/>
      <c r="G55" s="551"/>
      <c r="H55" s="549"/>
      <c r="I55" s="550"/>
      <c r="J55" s="551"/>
    </row>
  </sheetData>
  <sheetProtection formatRows="0"/>
  <mergeCells count="72">
    <mergeCell ref="A30:B30"/>
    <mergeCell ref="A31:B31"/>
    <mergeCell ref="A32:B32"/>
    <mergeCell ref="A33:B33"/>
    <mergeCell ref="A25:B25"/>
    <mergeCell ref="A26:B26"/>
    <mergeCell ref="A27:B27"/>
    <mergeCell ref="A28:B28"/>
    <mergeCell ref="A29:B29"/>
    <mergeCell ref="A24:B24"/>
    <mergeCell ref="C8:C9"/>
    <mergeCell ref="D8:D9"/>
    <mergeCell ref="F8:G8"/>
    <mergeCell ref="H8:H9"/>
    <mergeCell ref="A10:A11"/>
    <mergeCell ref="A12:A13"/>
    <mergeCell ref="A17:A18"/>
    <mergeCell ref="A7:A9"/>
    <mergeCell ref="B7:B9"/>
    <mergeCell ref="C7:D7"/>
    <mergeCell ref="E7:E9"/>
    <mergeCell ref="F7:N7"/>
    <mergeCell ref="I8:I9"/>
    <mergeCell ref="J8:J9"/>
    <mergeCell ref="K8:L8"/>
    <mergeCell ref="M8:M9"/>
    <mergeCell ref="N8:N9"/>
    <mergeCell ref="O7:Q7"/>
    <mergeCell ref="C2:N2"/>
    <mergeCell ref="C6:G6"/>
    <mergeCell ref="H6:N6"/>
    <mergeCell ref="P8:Q8"/>
    <mergeCell ref="O8:O9"/>
    <mergeCell ref="D39:G39"/>
    <mergeCell ref="H39:J39"/>
    <mergeCell ref="A40:A43"/>
    <mergeCell ref="D40:G40"/>
    <mergeCell ref="H40:J40"/>
    <mergeCell ref="D41:G41"/>
    <mergeCell ref="H41:J41"/>
    <mergeCell ref="D42:G42"/>
    <mergeCell ref="H42:J42"/>
    <mergeCell ref="D43:G43"/>
    <mergeCell ref="H43:J43"/>
    <mergeCell ref="A45:A47"/>
    <mergeCell ref="D45:G45"/>
    <mergeCell ref="H45:J45"/>
    <mergeCell ref="D46:G46"/>
    <mergeCell ref="H46:J46"/>
    <mergeCell ref="D47:G47"/>
    <mergeCell ref="H47:J47"/>
    <mergeCell ref="H48:J48"/>
    <mergeCell ref="D49:G49"/>
    <mergeCell ref="H49:J49"/>
    <mergeCell ref="D44:G44"/>
    <mergeCell ref="H44:J44"/>
    <mergeCell ref="D55:G55"/>
    <mergeCell ref="H55:J55"/>
    <mergeCell ref="A38:B38"/>
    <mergeCell ref="D50:G50"/>
    <mergeCell ref="H50:J50"/>
    <mergeCell ref="D51:G51"/>
    <mergeCell ref="H51:J51"/>
    <mergeCell ref="A52:A54"/>
    <mergeCell ref="D52:G52"/>
    <mergeCell ref="H52:J52"/>
    <mergeCell ref="D53:G53"/>
    <mergeCell ref="H53:J53"/>
    <mergeCell ref="D54:G54"/>
    <mergeCell ref="H54:J54"/>
    <mergeCell ref="A48:A49"/>
    <mergeCell ref="D48:G48"/>
  </mergeCells>
  <hyperlinks>
    <hyperlink ref="H16" r:id="rId1"/>
    <hyperlink ref="H11" r:id="rId2"/>
    <hyperlink ref="H15" r:id="rId3"/>
    <hyperlink ref="H17" r:id="rId4"/>
    <hyperlink ref="H18" r:id="rId5"/>
    <hyperlink ref="H19" r:id="rId6"/>
    <hyperlink ref="H20" r:id="rId7"/>
    <hyperlink ref="H14" r:id="rId8"/>
    <hyperlink ref="B45" r:id="rId9" display="https://edsoo.ru/wp-content/uploads/2025/08/rov_2025.pdf"/>
    <hyperlink ref="H10" r:id="rId10"/>
  </hyperlinks>
  <pageMargins left="0.19685039370078741" right="0.19685039370078741" top="0.31496062992125984" bottom="0.31496062992125984" header="0.31496062992125984" footer="0.31496062992125984"/>
  <pageSetup paperSize="9" scale="47" fitToHeight="5" orientation="landscape" horizontalDpi="300" verticalDpi="300" r:id="rId1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8"/>
  <sheetViews>
    <sheetView zoomScale="77" zoomScaleNormal="77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52" sqref="B52"/>
    </sheetView>
  </sheetViews>
  <sheetFormatPr defaultColWidth="8.7109375" defaultRowHeight="15"/>
  <cols>
    <col min="1" max="1" width="24.42578125" customWidth="1"/>
    <col min="2" max="2" width="27.28515625" customWidth="1"/>
    <col min="3" max="3" width="9.140625" customWidth="1"/>
    <col min="4" max="4" width="9" customWidth="1"/>
    <col min="5" max="5" width="12" customWidth="1"/>
    <col min="6" max="6" width="9.7109375" customWidth="1"/>
    <col min="7" max="7" width="11" customWidth="1"/>
    <col min="8" max="8" width="36" customWidth="1"/>
    <col min="9" max="9" width="17.140625" customWidth="1"/>
    <col min="10" max="10" width="11" customWidth="1"/>
    <col min="11" max="11" width="9.7109375" customWidth="1"/>
    <col min="13" max="13" width="22.42578125" customWidth="1"/>
    <col min="14" max="14" width="20.42578125" customWidth="1"/>
    <col min="15" max="15" width="34.140625" customWidth="1"/>
    <col min="16" max="16" width="15.28515625" customWidth="1"/>
    <col min="17" max="17" width="19.42578125" customWidth="1"/>
  </cols>
  <sheetData>
    <row r="1" spans="1:17" ht="9" customHeight="1">
      <c r="C1" s="1"/>
    </row>
    <row r="2" spans="1:17" ht="20.25">
      <c r="A2" s="8"/>
      <c r="C2" s="564" t="s">
        <v>376</v>
      </c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</row>
    <row r="3" spans="1:17" ht="20.25">
      <c r="A3" s="8"/>
      <c r="C3" s="90"/>
      <c r="D3" s="90"/>
      <c r="E3" s="90"/>
      <c r="F3" s="90"/>
      <c r="G3" s="91" t="s">
        <v>39</v>
      </c>
      <c r="H3" s="94">
        <v>5</v>
      </c>
      <c r="I3" s="95"/>
      <c r="J3" s="95"/>
      <c r="K3" s="95"/>
      <c r="L3" s="95"/>
      <c r="M3" s="95"/>
      <c r="N3" s="90"/>
    </row>
    <row r="4" spans="1:17" ht="15.75">
      <c r="C4" s="90"/>
      <c r="D4" s="90"/>
      <c r="E4" s="90"/>
      <c r="F4" s="90"/>
      <c r="G4" s="91" t="s">
        <v>40</v>
      </c>
      <c r="H4" s="94">
        <v>34</v>
      </c>
      <c r="I4" s="95"/>
      <c r="J4" s="95"/>
      <c r="K4" s="95"/>
      <c r="L4" s="95"/>
      <c r="M4" s="95"/>
      <c r="N4" s="90"/>
    </row>
    <row r="5" spans="1:17" ht="15.75">
      <c r="C5" s="90"/>
      <c r="D5" s="90"/>
      <c r="E5" s="90"/>
      <c r="F5" s="90"/>
      <c r="G5" s="91" t="s">
        <v>82</v>
      </c>
      <c r="H5" s="94" t="s">
        <v>116</v>
      </c>
      <c r="I5" s="95"/>
      <c r="J5" s="95"/>
      <c r="K5" s="95"/>
      <c r="L5" s="95"/>
      <c r="M5" s="95"/>
      <c r="N5" s="90"/>
    </row>
    <row r="6" spans="1:17" ht="16.5" thickBot="1">
      <c r="C6" s="634"/>
      <c r="D6" s="634"/>
      <c r="E6" s="634"/>
      <c r="F6" s="634"/>
      <c r="G6" s="634"/>
      <c r="H6" s="635"/>
      <c r="I6" s="636"/>
      <c r="J6" s="636"/>
      <c r="K6" s="636"/>
      <c r="L6" s="636"/>
      <c r="M6" s="636"/>
      <c r="N6" s="636"/>
    </row>
    <row r="7" spans="1:17" ht="52.15" customHeight="1" thickBot="1">
      <c r="A7" s="640" t="s">
        <v>0</v>
      </c>
      <c r="B7" s="631" t="s">
        <v>1</v>
      </c>
      <c r="C7" s="619" t="s">
        <v>65</v>
      </c>
      <c r="D7" s="619"/>
      <c r="E7" s="637" t="s">
        <v>112</v>
      </c>
      <c r="F7" s="533" t="s">
        <v>2</v>
      </c>
      <c r="G7" s="534"/>
      <c r="H7" s="534"/>
      <c r="I7" s="534"/>
      <c r="J7" s="534"/>
      <c r="K7" s="534"/>
      <c r="L7" s="534"/>
      <c r="M7" s="534"/>
      <c r="N7" s="534"/>
      <c r="O7" s="547" t="s">
        <v>3</v>
      </c>
      <c r="P7" s="547"/>
      <c r="Q7" s="547"/>
    </row>
    <row r="8" spans="1:17" ht="129.75" customHeight="1" thickBot="1">
      <c r="A8" s="640"/>
      <c r="B8" s="632"/>
      <c r="C8" s="535" t="s">
        <v>106</v>
      </c>
      <c r="D8" s="535" t="s">
        <v>71</v>
      </c>
      <c r="E8" s="638"/>
      <c r="F8" s="573" t="s">
        <v>142</v>
      </c>
      <c r="G8" s="574"/>
      <c r="H8" s="539" t="s">
        <v>144</v>
      </c>
      <c r="I8" s="611" t="s">
        <v>97</v>
      </c>
      <c r="J8" s="613" t="s">
        <v>4</v>
      </c>
      <c r="K8" s="615" t="s">
        <v>99</v>
      </c>
      <c r="L8" s="616"/>
      <c r="M8" s="617" t="s">
        <v>101</v>
      </c>
      <c r="N8" s="621" t="s">
        <v>96</v>
      </c>
      <c r="O8" s="576" t="s">
        <v>34</v>
      </c>
      <c r="P8" s="579" t="s">
        <v>243</v>
      </c>
      <c r="Q8" s="579"/>
    </row>
    <row r="9" spans="1:17" ht="40.15" customHeight="1" thickBot="1">
      <c r="A9" s="640"/>
      <c r="B9" s="633"/>
      <c r="C9" s="536"/>
      <c r="D9" s="536"/>
      <c r="E9" s="638"/>
      <c r="F9" s="250" t="s">
        <v>5</v>
      </c>
      <c r="G9" s="52" t="s">
        <v>6</v>
      </c>
      <c r="H9" s="540"/>
      <c r="I9" s="612"/>
      <c r="J9" s="614"/>
      <c r="K9" s="251" t="s">
        <v>95</v>
      </c>
      <c r="L9" s="252" t="s">
        <v>93</v>
      </c>
      <c r="M9" s="618"/>
      <c r="N9" s="621"/>
      <c r="O9" s="576"/>
      <c r="P9" s="84" t="s">
        <v>114</v>
      </c>
      <c r="Q9" s="84" t="s">
        <v>115</v>
      </c>
    </row>
    <row r="10" spans="1:17" ht="63.75" thickBot="1">
      <c r="A10" s="571" t="s">
        <v>79</v>
      </c>
      <c r="B10" s="42" t="s">
        <v>7</v>
      </c>
      <c r="C10" s="240">
        <v>5</v>
      </c>
      <c r="D10" s="240"/>
      <c r="E10" s="61">
        <f t="shared" ref="E10:E24" si="0">C10+D10</f>
        <v>5</v>
      </c>
      <c r="F10" s="157" t="s">
        <v>91</v>
      </c>
      <c r="G10" s="174" t="s">
        <v>92</v>
      </c>
      <c r="H10" s="409" t="s">
        <v>565</v>
      </c>
      <c r="I10" s="159" t="s">
        <v>35</v>
      </c>
      <c r="J10" s="243" t="s">
        <v>351</v>
      </c>
      <c r="K10" s="243"/>
      <c r="L10" s="151"/>
      <c r="M10" s="159"/>
      <c r="N10" s="253"/>
      <c r="O10" s="274" t="s">
        <v>266</v>
      </c>
      <c r="P10" s="39" t="s">
        <v>31</v>
      </c>
      <c r="Q10" s="81"/>
    </row>
    <row r="11" spans="1:17" ht="79.5" thickBot="1">
      <c r="A11" s="572"/>
      <c r="B11" s="3" t="s">
        <v>41</v>
      </c>
      <c r="C11" s="240">
        <v>4</v>
      </c>
      <c r="D11" s="240"/>
      <c r="E11" s="61">
        <f t="shared" si="0"/>
        <v>4</v>
      </c>
      <c r="F11" s="154" t="s">
        <v>352</v>
      </c>
      <c r="G11" s="149" t="s">
        <v>361</v>
      </c>
      <c r="H11" s="323" t="s">
        <v>566</v>
      </c>
      <c r="I11" s="150" t="s">
        <v>35</v>
      </c>
      <c r="J11" s="151" t="s">
        <v>351</v>
      </c>
      <c r="K11" s="151"/>
      <c r="L11" s="151"/>
      <c r="M11" s="254"/>
      <c r="N11" s="150"/>
      <c r="O11" s="273" t="s">
        <v>264</v>
      </c>
      <c r="P11" s="392" t="s">
        <v>31</v>
      </c>
      <c r="Q11" s="80"/>
    </row>
    <row r="12" spans="1:17" ht="38.25" thickBot="1">
      <c r="A12" s="565" t="s">
        <v>107</v>
      </c>
      <c r="B12" s="3" t="s">
        <v>86</v>
      </c>
      <c r="C12" s="240"/>
      <c r="D12" s="240"/>
      <c r="E12" s="61">
        <v>0</v>
      </c>
      <c r="F12" s="154"/>
      <c r="G12" s="149"/>
      <c r="H12" s="150"/>
      <c r="I12" s="150"/>
      <c r="J12" s="151"/>
      <c r="K12" s="151"/>
      <c r="L12" s="151"/>
      <c r="M12" s="254"/>
      <c r="N12" s="150"/>
      <c r="O12" s="17"/>
      <c r="P12" s="40"/>
      <c r="Q12" s="80"/>
    </row>
    <row r="13" spans="1:17" ht="81" customHeight="1" thickBot="1">
      <c r="A13" s="566"/>
      <c r="B13" s="3" t="s">
        <v>87</v>
      </c>
      <c r="C13" s="240"/>
      <c r="D13" s="240"/>
      <c r="E13" s="61">
        <v>0</v>
      </c>
      <c r="F13" s="154"/>
      <c r="G13" s="149"/>
      <c r="H13" s="150"/>
      <c r="I13" s="150"/>
      <c r="J13" s="151"/>
      <c r="K13" s="151"/>
      <c r="L13" s="151"/>
      <c r="M13" s="254"/>
      <c r="N13" s="150"/>
      <c r="O13" s="17"/>
      <c r="P13" s="40"/>
      <c r="Q13" s="80"/>
    </row>
    <row r="14" spans="1:17" ht="111" thickBot="1">
      <c r="A14" s="49" t="s">
        <v>80</v>
      </c>
      <c r="B14" s="3" t="s">
        <v>369</v>
      </c>
      <c r="C14" s="240">
        <v>2</v>
      </c>
      <c r="D14" s="240"/>
      <c r="E14" s="61">
        <f t="shared" si="0"/>
        <v>2</v>
      </c>
      <c r="F14" s="154" t="s">
        <v>220</v>
      </c>
      <c r="G14" s="149" t="s">
        <v>221</v>
      </c>
      <c r="H14" s="323" t="s">
        <v>573</v>
      </c>
      <c r="I14" s="150" t="s">
        <v>35</v>
      </c>
      <c r="J14" s="151" t="s">
        <v>378</v>
      </c>
      <c r="K14" s="151"/>
      <c r="L14" s="151"/>
      <c r="M14" s="150"/>
      <c r="N14" s="150"/>
      <c r="O14" s="289" t="s">
        <v>265</v>
      </c>
      <c r="P14" s="392" t="s">
        <v>31</v>
      </c>
      <c r="Q14" s="80"/>
    </row>
    <row r="15" spans="1:17" ht="41.25" customHeight="1" thickBot="1">
      <c r="A15" s="37" t="s">
        <v>9</v>
      </c>
      <c r="B15" s="3" t="s">
        <v>10</v>
      </c>
      <c r="C15" s="240">
        <v>4</v>
      </c>
      <c r="D15" s="240"/>
      <c r="E15" s="61">
        <f t="shared" si="0"/>
        <v>4</v>
      </c>
      <c r="F15" s="244" t="s">
        <v>352</v>
      </c>
      <c r="G15" s="149" t="s">
        <v>361</v>
      </c>
      <c r="H15" s="323" t="s">
        <v>567</v>
      </c>
      <c r="I15" s="150" t="s">
        <v>35</v>
      </c>
      <c r="J15" s="151" t="s">
        <v>351</v>
      </c>
      <c r="K15" s="151"/>
      <c r="L15" s="151"/>
      <c r="M15" s="150"/>
      <c r="N15" s="150"/>
      <c r="O15" s="273" t="s">
        <v>267</v>
      </c>
      <c r="P15" s="392" t="s">
        <v>31</v>
      </c>
      <c r="Q15" s="80"/>
    </row>
    <row r="16" spans="1:17" ht="55.15" customHeight="1" thickBot="1">
      <c r="A16" s="2" t="s">
        <v>118</v>
      </c>
      <c r="B16" s="3" t="s">
        <v>42</v>
      </c>
      <c r="C16" s="240">
        <v>2</v>
      </c>
      <c r="D16" s="240"/>
      <c r="E16" s="61">
        <f t="shared" si="0"/>
        <v>2</v>
      </c>
      <c r="F16" s="154" t="s">
        <v>220</v>
      </c>
      <c r="G16" s="149" t="s">
        <v>221</v>
      </c>
      <c r="H16" s="323" t="s">
        <v>568</v>
      </c>
      <c r="I16" s="150" t="s">
        <v>35</v>
      </c>
      <c r="J16" s="151" t="s">
        <v>351</v>
      </c>
      <c r="K16" s="151"/>
      <c r="L16" s="151"/>
      <c r="M16" s="150"/>
      <c r="N16" s="150"/>
      <c r="O16" s="273" t="s">
        <v>268</v>
      </c>
      <c r="P16" s="392" t="s">
        <v>31</v>
      </c>
      <c r="Q16" s="80"/>
    </row>
    <row r="17" spans="1:17" ht="67.900000000000006" customHeight="1" thickBot="1">
      <c r="A17" s="46" t="s">
        <v>67</v>
      </c>
      <c r="B17" s="63" t="s">
        <v>241</v>
      </c>
      <c r="C17" s="240">
        <v>1</v>
      </c>
      <c r="D17" s="240"/>
      <c r="E17" s="61">
        <f t="shared" si="0"/>
        <v>1</v>
      </c>
      <c r="F17" s="259" t="s">
        <v>363</v>
      </c>
      <c r="G17" s="260" t="s">
        <v>367</v>
      </c>
      <c r="H17" s="410" t="s">
        <v>576</v>
      </c>
      <c r="I17" s="258" t="s">
        <v>35</v>
      </c>
      <c r="J17" s="261" t="s">
        <v>352</v>
      </c>
      <c r="K17" s="261"/>
      <c r="L17" s="261"/>
      <c r="M17" s="258"/>
      <c r="N17" s="258"/>
      <c r="O17" s="273" t="s">
        <v>271</v>
      </c>
      <c r="P17" s="392" t="s">
        <v>31</v>
      </c>
      <c r="Q17" s="80"/>
    </row>
    <row r="18" spans="1:17" ht="63.75" thickBot="1">
      <c r="A18" s="584" t="s">
        <v>20</v>
      </c>
      <c r="B18" s="3" t="s">
        <v>21</v>
      </c>
      <c r="C18" s="240">
        <v>1</v>
      </c>
      <c r="D18" s="240"/>
      <c r="E18" s="61">
        <f t="shared" si="0"/>
        <v>1</v>
      </c>
      <c r="F18" s="259" t="s">
        <v>363</v>
      </c>
      <c r="G18" s="260" t="s">
        <v>367</v>
      </c>
      <c r="H18" s="410" t="s">
        <v>569</v>
      </c>
      <c r="I18" s="258" t="s">
        <v>35</v>
      </c>
      <c r="J18" s="261" t="s">
        <v>351</v>
      </c>
      <c r="K18" s="261"/>
      <c r="L18" s="261"/>
      <c r="M18" s="258"/>
      <c r="N18" s="258"/>
      <c r="O18" s="273" t="s">
        <v>269</v>
      </c>
      <c r="P18" s="392" t="s">
        <v>31</v>
      </c>
      <c r="Q18" s="80"/>
    </row>
    <row r="19" spans="1:17" ht="79.5" thickBot="1">
      <c r="A19" s="584"/>
      <c r="B19" s="3" t="s">
        <v>25</v>
      </c>
      <c r="C19" s="240">
        <v>1</v>
      </c>
      <c r="D19" s="240"/>
      <c r="E19" s="61">
        <f t="shared" si="0"/>
        <v>1</v>
      </c>
      <c r="F19" s="259" t="s">
        <v>363</v>
      </c>
      <c r="G19" s="260" t="s">
        <v>367</v>
      </c>
      <c r="H19" s="410" t="s">
        <v>570</v>
      </c>
      <c r="I19" s="258" t="s">
        <v>35</v>
      </c>
      <c r="J19" s="261" t="s">
        <v>351</v>
      </c>
      <c r="K19" s="261"/>
      <c r="L19" s="261"/>
      <c r="M19" s="258"/>
      <c r="N19" s="258"/>
      <c r="O19" s="273" t="s">
        <v>272</v>
      </c>
      <c r="P19" s="392" t="s">
        <v>31</v>
      </c>
      <c r="Q19" s="80"/>
    </row>
    <row r="20" spans="1:17" ht="45.75" thickBot="1">
      <c r="A20" s="2" t="s">
        <v>23</v>
      </c>
      <c r="B20" s="3" t="s">
        <v>127</v>
      </c>
      <c r="C20" s="240">
        <v>1</v>
      </c>
      <c r="D20" s="240"/>
      <c r="E20" s="61">
        <f t="shared" si="0"/>
        <v>1</v>
      </c>
      <c r="F20" s="154" t="s">
        <v>363</v>
      </c>
      <c r="G20" s="149" t="s">
        <v>367</v>
      </c>
      <c r="H20" s="323" t="s">
        <v>571</v>
      </c>
      <c r="I20" s="150" t="s">
        <v>35</v>
      </c>
      <c r="J20" s="151" t="s">
        <v>351</v>
      </c>
      <c r="K20" s="151"/>
      <c r="L20" s="151"/>
      <c r="M20" s="150"/>
      <c r="N20" s="150"/>
      <c r="O20" s="125"/>
      <c r="P20" s="392" t="s">
        <v>31</v>
      </c>
      <c r="Q20" s="80"/>
    </row>
    <row r="21" spans="1:17" ht="48" thickBot="1">
      <c r="A21" s="2" t="s">
        <v>43</v>
      </c>
      <c r="B21" s="3" t="s">
        <v>43</v>
      </c>
      <c r="C21" s="240">
        <v>2</v>
      </c>
      <c r="D21" s="240"/>
      <c r="E21" s="61">
        <f t="shared" si="0"/>
        <v>2</v>
      </c>
      <c r="F21" s="154" t="s">
        <v>220</v>
      </c>
      <c r="G21" s="149" t="s">
        <v>221</v>
      </c>
      <c r="H21" s="323" t="s">
        <v>572</v>
      </c>
      <c r="I21" s="150" t="s">
        <v>35</v>
      </c>
      <c r="J21" s="151" t="s">
        <v>351</v>
      </c>
      <c r="K21" s="151"/>
      <c r="L21" s="151"/>
      <c r="M21" s="150"/>
      <c r="N21" s="150"/>
      <c r="O21" s="273" t="s">
        <v>270</v>
      </c>
      <c r="P21" s="392" t="s">
        <v>31</v>
      </c>
      <c r="Q21" s="80"/>
    </row>
    <row r="22" spans="1:17" ht="19.5" thickBot="1">
      <c r="A22" s="22"/>
      <c r="B22" s="11"/>
      <c r="C22" s="240"/>
      <c r="D22" s="240"/>
      <c r="E22" s="61">
        <f t="shared" si="0"/>
        <v>0</v>
      </c>
      <c r="F22" s="154"/>
      <c r="G22" s="149"/>
      <c r="H22" s="150"/>
      <c r="I22" s="150"/>
      <c r="J22" s="151"/>
      <c r="K22" s="151"/>
      <c r="L22" s="151"/>
      <c r="M22" s="150"/>
      <c r="N22" s="150"/>
      <c r="O22" s="17"/>
      <c r="P22" s="40"/>
      <c r="Q22" s="80"/>
    </row>
    <row r="23" spans="1:17" ht="19.5" thickBot="1">
      <c r="A23" s="22"/>
      <c r="B23" s="11"/>
      <c r="C23" s="240"/>
      <c r="D23" s="240"/>
      <c r="E23" s="61">
        <f t="shared" si="0"/>
        <v>0</v>
      </c>
      <c r="F23" s="154"/>
      <c r="G23" s="149"/>
      <c r="H23" s="150"/>
      <c r="I23" s="150"/>
      <c r="J23" s="151"/>
      <c r="K23" s="151"/>
      <c r="L23" s="151"/>
      <c r="M23" s="150"/>
      <c r="N23" s="150"/>
      <c r="O23" s="17"/>
      <c r="P23" s="40"/>
      <c r="Q23" s="80"/>
    </row>
    <row r="24" spans="1:17" ht="19.5" thickBot="1">
      <c r="A24" s="22"/>
      <c r="B24" s="11"/>
      <c r="C24" s="240"/>
      <c r="D24" s="240"/>
      <c r="E24" s="61">
        <f t="shared" si="0"/>
        <v>0</v>
      </c>
      <c r="F24" s="154"/>
      <c r="G24" s="149"/>
      <c r="H24" s="150"/>
      <c r="I24" s="150"/>
      <c r="J24" s="151"/>
      <c r="K24" s="151"/>
      <c r="L24" s="151"/>
      <c r="M24" s="150"/>
      <c r="N24" s="150"/>
      <c r="O24" s="17"/>
      <c r="P24" s="40"/>
      <c r="Q24" s="80"/>
    </row>
    <row r="25" spans="1:17" ht="36" customHeight="1" thickBot="1">
      <c r="A25" s="622" t="s">
        <v>72</v>
      </c>
      <c r="B25" s="623"/>
      <c r="C25" s="60"/>
      <c r="D25" s="60"/>
      <c r="E25" s="61"/>
      <c r="F25" s="56"/>
      <c r="G25" s="57"/>
      <c r="H25" s="59"/>
      <c r="I25" s="59"/>
      <c r="J25" s="68"/>
      <c r="K25" s="68"/>
      <c r="L25" s="68"/>
      <c r="M25" s="59"/>
      <c r="N25" s="59"/>
      <c r="O25" s="17"/>
      <c r="P25" s="40"/>
      <c r="Q25" s="80"/>
    </row>
    <row r="26" spans="1:17" ht="19.5" thickBot="1">
      <c r="A26" s="607"/>
      <c r="B26" s="608"/>
      <c r="C26" s="60"/>
      <c r="D26" s="240"/>
      <c r="E26" s="61">
        <f t="shared" ref="E26:E33" si="1">D26</f>
        <v>0</v>
      </c>
      <c r="F26" s="154"/>
      <c r="G26" s="149"/>
      <c r="H26" s="150"/>
      <c r="I26" s="150"/>
      <c r="J26" s="151"/>
      <c r="K26" s="68"/>
      <c r="L26" s="68"/>
      <c r="M26" s="59"/>
      <c r="N26" s="59"/>
      <c r="O26" s="19"/>
      <c r="P26" s="41"/>
      <c r="Q26" s="80"/>
    </row>
    <row r="27" spans="1:17" ht="19.5" thickBot="1">
      <c r="A27" s="607"/>
      <c r="B27" s="608"/>
      <c r="C27" s="60"/>
      <c r="D27" s="240"/>
      <c r="E27" s="61">
        <f t="shared" si="1"/>
        <v>0</v>
      </c>
      <c r="F27" s="154"/>
      <c r="G27" s="149"/>
      <c r="H27" s="150"/>
      <c r="I27" s="150"/>
      <c r="J27" s="151"/>
      <c r="K27" s="68"/>
      <c r="L27" s="68"/>
      <c r="M27" s="59"/>
      <c r="N27" s="59"/>
      <c r="O27" s="17"/>
      <c r="P27" s="41"/>
      <c r="Q27" s="80"/>
    </row>
    <row r="28" spans="1:17" ht="19.5" thickBot="1">
      <c r="A28" s="607"/>
      <c r="B28" s="608"/>
      <c r="C28" s="60"/>
      <c r="D28" s="240"/>
      <c r="E28" s="61">
        <f t="shared" si="1"/>
        <v>0</v>
      </c>
      <c r="F28" s="154"/>
      <c r="G28" s="149"/>
      <c r="H28" s="150"/>
      <c r="I28" s="150"/>
      <c r="J28" s="151"/>
      <c r="K28" s="68"/>
      <c r="L28" s="68"/>
      <c r="M28" s="59"/>
      <c r="N28" s="59"/>
      <c r="O28" s="17"/>
      <c r="P28" s="41"/>
      <c r="Q28" s="80"/>
    </row>
    <row r="29" spans="1:17" ht="19.5" thickBot="1">
      <c r="A29" s="608"/>
      <c r="B29" s="620"/>
      <c r="C29" s="60"/>
      <c r="D29" s="240"/>
      <c r="E29" s="61">
        <f t="shared" si="1"/>
        <v>0</v>
      </c>
      <c r="F29" s="154"/>
      <c r="G29" s="149"/>
      <c r="H29" s="150"/>
      <c r="I29" s="150"/>
      <c r="J29" s="151"/>
      <c r="K29" s="68"/>
      <c r="L29" s="68"/>
      <c r="M29" s="59"/>
      <c r="N29" s="59"/>
      <c r="O29" s="17"/>
      <c r="P29" s="41"/>
      <c r="Q29" s="80"/>
    </row>
    <row r="30" spans="1:17" ht="19.5" thickBot="1">
      <c r="A30" s="608"/>
      <c r="B30" s="620"/>
      <c r="C30" s="60"/>
      <c r="D30" s="240"/>
      <c r="E30" s="61">
        <f t="shared" si="1"/>
        <v>0</v>
      </c>
      <c r="F30" s="154"/>
      <c r="G30" s="149"/>
      <c r="H30" s="150"/>
      <c r="I30" s="150"/>
      <c r="J30" s="151"/>
      <c r="K30" s="68"/>
      <c r="L30" s="68"/>
      <c r="M30" s="59"/>
      <c r="N30" s="59"/>
      <c r="O30" s="17"/>
      <c r="P30" s="41"/>
      <c r="Q30" s="80"/>
    </row>
    <row r="31" spans="1:17" ht="19.5" thickBot="1">
      <c r="A31" s="607"/>
      <c r="B31" s="608"/>
      <c r="C31" s="60"/>
      <c r="D31" s="240"/>
      <c r="E31" s="61">
        <f t="shared" si="1"/>
        <v>0</v>
      </c>
      <c r="F31" s="154"/>
      <c r="G31" s="149"/>
      <c r="H31" s="150"/>
      <c r="I31" s="150"/>
      <c r="J31" s="151"/>
      <c r="K31" s="68"/>
      <c r="L31" s="68"/>
      <c r="M31" s="59"/>
      <c r="N31" s="59"/>
      <c r="O31" s="17"/>
      <c r="P31" s="41"/>
      <c r="Q31" s="80"/>
    </row>
    <row r="32" spans="1:17" ht="19.5" thickBot="1">
      <c r="A32" s="607"/>
      <c r="B32" s="608"/>
      <c r="C32" s="60"/>
      <c r="D32" s="240"/>
      <c r="E32" s="61">
        <f t="shared" si="1"/>
        <v>0</v>
      </c>
      <c r="F32" s="154"/>
      <c r="G32" s="149"/>
      <c r="H32" s="150"/>
      <c r="I32" s="150"/>
      <c r="J32" s="151"/>
      <c r="K32" s="68"/>
      <c r="L32" s="68"/>
      <c r="M32" s="59"/>
      <c r="N32" s="59"/>
      <c r="O32" s="17"/>
      <c r="P32" s="41"/>
      <c r="Q32" s="80"/>
    </row>
    <row r="33" spans="1:20" ht="19.5" thickBot="1">
      <c r="A33" s="609"/>
      <c r="B33" s="610"/>
      <c r="C33" s="60"/>
      <c r="D33" s="240"/>
      <c r="E33" s="61">
        <f t="shared" si="1"/>
        <v>0</v>
      </c>
      <c r="F33" s="256"/>
      <c r="G33" s="257"/>
      <c r="H33" s="150"/>
      <c r="I33" s="150"/>
      <c r="J33" s="151"/>
      <c r="K33" s="68"/>
      <c r="L33" s="68"/>
      <c r="M33" s="59"/>
      <c r="N33" s="59"/>
      <c r="O33" s="17"/>
      <c r="P33" s="40"/>
      <c r="Q33" s="80"/>
    </row>
    <row r="34" spans="1:20" ht="39.75" customHeight="1" thickBot="1">
      <c r="A34" s="582" t="s">
        <v>26</v>
      </c>
      <c r="B34" s="583"/>
      <c r="C34" s="43">
        <f>SUM(C10:C33)</f>
        <v>23</v>
      </c>
      <c r="D34" s="43">
        <f>SUM(D10:D33)</f>
        <v>0</v>
      </c>
      <c r="E34" s="44">
        <f>C34+D34</f>
        <v>23</v>
      </c>
      <c r="F34" s="23" t="s">
        <v>44</v>
      </c>
      <c r="G34" s="24" t="s">
        <v>45</v>
      </c>
      <c r="P34" s="62"/>
      <c r="Q34" s="62"/>
    </row>
    <row r="35" spans="1:20" ht="21.75" thickBot="1">
      <c r="A35" s="7" t="s">
        <v>32</v>
      </c>
      <c r="B35" s="7"/>
      <c r="C35" s="21">
        <v>23</v>
      </c>
      <c r="D35" s="21">
        <v>0</v>
      </c>
      <c r="E35" s="21">
        <v>23</v>
      </c>
      <c r="F35" s="20">
        <v>8</v>
      </c>
      <c r="G35" s="20">
        <v>31</v>
      </c>
      <c r="P35" s="62"/>
      <c r="Q35" s="62"/>
    </row>
    <row r="36" spans="1:20" ht="21.75" thickBot="1">
      <c r="A36" s="7" t="s">
        <v>33</v>
      </c>
      <c r="B36" s="7"/>
      <c r="C36" s="96">
        <v>24</v>
      </c>
      <c r="D36" s="96">
        <v>2</v>
      </c>
      <c r="E36" s="21">
        <v>26</v>
      </c>
      <c r="F36" s="20">
        <v>5</v>
      </c>
      <c r="G36" s="20">
        <v>31</v>
      </c>
      <c r="P36" s="62"/>
      <c r="Q36" s="62"/>
    </row>
    <row r="37" spans="1:20">
      <c r="P37" s="62"/>
      <c r="Q37" s="62"/>
    </row>
    <row r="38" spans="1:20">
      <c r="A38" s="639"/>
      <c r="B38" s="639"/>
    </row>
    <row r="41" spans="1:20" ht="57" customHeight="1">
      <c r="A41" s="630" t="s">
        <v>88</v>
      </c>
      <c r="B41" s="630"/>
      <c r="C41" s="630"/>
      <c r="D41" s="630"/>
      <c r="E41" s="630"/>
      <c r="F41" s="630"/>
      <c r="G41" s="630"/>
      <c r="H41" s="630"/>
      <c r="I41" s="630"/>
      <c r="J41" s="630"/>
      <c r="K41" s="630"/>
      <c r="L41" s="630"/>
      <c r="M41" s="630"/>
      <c r="N41" s="630"/>
      <c r="O41" s="630"/>
      <c r="P41" s="630"/>
      <c r="Q41" s="630"/>
      <c r="R41" s="111"/>
      <c r="S41" s="111"/>
      <c r="T41" s="111"/>
    </row>
    <row r="42" spans="1:20" ht="15.75" thickBot="1">
      <c r="A42" s="575" t="s">
        <v>68</v>
      </c>
      <c r="B42" s="575"/>
    </row>
    <row r="43" spans="1:20" ht="51.75" thickBot="1">
      <c r="A43" s="26" t="s">
        <v>46</v>
      </c>
      <c r="B43" s="197" t="s">
        <v>237</v>
      </c>
      <c r="C43" s="201" t="s">
        <v>238</v>
      </c>
      <c r="D43" s="603" t="s">
        <v>49</v>
      </c>
      <c r="E43" s="604"/>
      <c r="F43" s="604"/>
      <c r="G43" s="605"/>
      <c r="H43" s="580" t="s">
        <v>53</v>
      </c>
      <c r="I43" s="581"/>
      <c r="J43" s="581"/>
    </row>
    <row r="44" spans="1:20" ht="16.5" thickBot="1">
      <c r="A44" s="556" t="s">
        <v>146</v>
      </c>
      <c r="B44" s="302" t="s">
        <v>432</v>
      </c>
      <c r="C44" s="28">
        <v>3</v>
      </c>
      <c r="D44" s="600" t="s">
        <v>360</v>
      </c>
      <c r="E44" s="601"/>
      <c r="F44" s="601"/>
      <c r="G44" s="602"/>
      <c r="H44" s="560">
        <v>0</v>
      </c>
      <c r="I44" s="559"/>
      <c r="J44" s="559"/>
    </row>
    <row r="45" spans="1:20" ht="142.5" thickBot="1">
      <c r="A45" s="557"/>
      <c r="B45" s="345" t="s">
        <v>550</v>
      </c>
      <c r="C45" s="48" t="s">
        <v>363</v>
      </c>
      <c r="D45" s="600" t="s">
        <v>381</v>
      </c>
      <c r="E45" s="601"/>
      <c r="F45" s="601"/>
      <c r="G45" s="602"/>
      <c r="H45" s="560">
        <v>0.3</v>
      </c>
      <c r="I45" s="559"/>
      <c r="J45" s="559"/>
    </row>
    <row r="46" spans="1:20" ht="16.5" thickBot="1">
      <c r="A46" s="556"/>
      <c r="B46" s="514"/>
      <c r="C46" s="28"/>
      <c r="D46" s="600"/>
      <c r="E46" s="601"/>
      <c r="F46" s="601"/>
      <c r="G46" s="602"/>
      <c r="H46" s="558"/>
      <c r="I46" s="559"/>
      <c r="J46" s="559"/>
    </row>
    <row r="47" spans="1:20" ht="16.5" thickBot="1">
      <c r="A47" s="556"/>
      <c r="B47" s="198"/>
      <c r="C47" s="28"/>
      <c r="D47" s="600"/>
      <c r="E47" s="601"/>
      <c r="F47" s="601"/>
      <c r="G47" s="602"/>
      <c r="H47" s="558"/>
      <c r="I47" s="559"/>
      <c r="J47" s="559"/>
    </row>
    <row r="48" spans="1:20" ht="111" thickBot="1">
      <c r="A48" s="199" t="s">
        <v>147</v>
      </c>
      <c r="B48" s="300" t="s">
        <v>410</v>
      </c>
      <c r="C48" s="336">
        <v>1</v>
      </c>
      <c r="D48" s="600" t="s">
        <v>539</v>
      </c>
      <c r="E48" s="601"/>
      <c r="F48" s="601"/>
      <c r="G48" s="602"/>
      <c r="H48" s="560">
        <v>0.2</v>
      </c>
      <c r="I48" s="559"/>
      <c r="J48" s="559"/>
    </row>
    <row r="49" spans="1:10" ht="90.75" thickBot="1">
      <c r="A49" s="556" t="s">
        <v>148</v>
      </c>
      <c r="B49" s="518" t="s">
        <v>615</v>
      </c>
      <c r="C49" s="223">
        <v>3</v>
      </c>
      <c r="D49" s="600" t="s">
        <v>374</v>
      </c>
      <c r="E49" s="601"/>
      <c r="F49" s="601"/>
      <c r="G49" s="602"/>
      <c r="H49" s="560">
        <v>0.3</v>
      </c>
      <c r="I49" s="559"/>
      <c r="J49" s="559"/>
    </row>
    <row r="50" spans="1:10" ht="132" thickBot="1">
      <c r="A50" s="556"/>
      <c r="B50" s="297" t="s">
        <v>354</v>
      </c>
      <c r="C50" s="223">
        <v>3</v>
      </c>
      <c r="D50" s="600" t="s">
        <v>359</v>
      </c>
      <c r="E50" s="601"/>
      <c r="F50" s="601"/>
      <c r="G50" s="602"/>
      <c r="H50" s="560">
        <v>0.3</v>
      </c>
      <c r="I50" s="559"/>
      <c r="J50" s="559"/>
    </row>
    <row r="51" spans="1:10" ht="16.5" thickBot="1">
      <c r="A51" s="556"/>
      <c r="B51" s="198"/>
      <c r="C51" s="223"/>
      <c r="D51" s="600"/>
      <c r="E51" s="601"/>
      <c r="F51" s="601"/>
      <c r="G51" s="602"/>
      <c r="H51" s="558"/>
      <c r="I51" s="559"/>
      <c r="J51" s="559"/>
    </row>
    <row r="52" spans="1:10" ht="95.25" thickBot="1">
      <c r="A52" s="556" t="s">
        <v>149</v>
      </c>
      <c r="B52" s="273" t="s">
        <v>409</v>
      </c>
      <c r="C52" s="223">
        <v>1</v>
      </c>
      <c r="D52" s="600" t="s">
        <v>360</v>
      </c>
      <c r="E52" s="601"/>
      <c r="F52" s="601"/>
      <c r="G52" s="602"/>
      <c r="H52" s="560">
        <v>0.1</v>
      </c>
      <c r="I52" s="559"/>
      <c r="J52" s="559"/>
    </row>
    <row r="53" spans="1:10" ht="169.5" thickBot="1">
      <c r="A53" s="556"/>
      <c r="B53" s="496" t="s">
        <v>607</v>
      </c>
      <c r="C53" s="223">
        <v>1</v>
      </c>
      <c r="D53" s="600" t="s">
        <v>360</v>
      </c>
      <c r="E53" s="601"/>
      <c r="F53" s="601"/>
      <c r="G53" s="602"/>
      <c r="H53" s="560">
        <v>0</v>
      </c>
      <c r="I53" s="559"/>
      <c r="J53" s="559"/>
    </row>
    <row r="54" spans="1:10" ht="38.25" thickBot="1">
      <c r="A54" s="199" t="s">
        <v>150</v>
      </c>
      <c r="B54" s="198"/>
      <c r="C54" s="223"/>
      <c r="D54" s="600"/>
      <c r="E54" s="601"/>
      <c r="F54" s="601"/>
      <c r="G54" s="602"/>
      <c r="H54" s="558"/>
      <c r="I54" s="559"/>
      <c r="J54" s="559"/>
    </row>
    <row r="55" spans="1:10" ht="79.5" thickBot="1">
      <c r="A55" s="199" t="s">
        <v>151</v>
      </c>
      <c r="B55" s="300" t="s">
        <v>372</v>
      </c>
      <c r="C55" s="223">
        <v>1</v>
      </c>
      <c r="D55" s="561" t="s">
        <v>375</v>
      </c>
      <c r="E55" s="562"/>
      <c r="F55" s="562"/>
      <c r="G55" s="563"/>
      <c r="H55" s="606">
        <v>0.4</v>
      </c>
      <c r="I55" s="570"/>
      <c r="J55" s="570"/>
    </row>
    <row r="56" spans="1:10" ht="154.5" thickBot="1">
      <c r="A56" s="557" t="s">
        <v>152</v>
      </c>
      <c r="B56" s="506" t="s">
        <v>379</v>
      </c>
      <c r="C56" s="223">
        <v>3</v>
      </c>
      <c r="D56" s="561" t="s">
        <v>380</v>
      </c>
      <c r="E56" s="562"/>
      <c r="F56" s="562"/>
      <c r="G56" s="563"/>
      <c r="H56" s="552">
        <v>0.5</v>
      </c>
      <c r="I56" s="553"/>
      <c r="J56" s="554"/>
    </row>
    <row r="57" spans="1:10" ht="90.75" thickBot="1">
      <c r="A57" s="557"/>
      <c r="B57" s="306" t="s">
        <v>408</v>
      </c>
      <c r="C57" s="223">
        <v>1</v>
      </c>
      <c r="D57" s="600" t="s">
        <v>360</v>
      </c>
      <c r="E57" s="601"/>
      <c r="F57" s="601"/>
      <c r="G57" s="602"/>
      <c r="H57" s="552"/>
      <c r="I57" s="553"/>
      <c r="J57" s="554"/>
    </row>
    <row r="58" spans="1:10" ht="15.75" thickBot="1">
      <c r="A58" s="557"/>
      <c r="B58" s="212"/>
      <c r="C58" s="216"/>
      <c r="D58" s="555"/>
      <c r="E58" s="553"/>
      <c r="F58" s="553"/>
      <c r="G58" s="554"/>
      <c r="H58" s="555"/>
      <c r="I58" s="553"/>
      <c r="J58" s="554"/>
    </row>
    <row r="59" spans="1:10">
      <c r="B59" s="209" t="s">
        <v>239</v>
      </c>
      <c r="C59" s="210">
        <v>18</v>
      </c>
      <c r="D59" s="549"/>
      <c r="E59" s="550"/>
      <c r="F59" s="550"/>
      <c r="G59" s="551"/>
      <c r="H59" s="549"/>
      <c r="I59" s="550"/>
      <c r="J59" s="551"/>
    </row>
    <row r="68" spans="2:2">
      <c r="B68" s="301"/>
    </row>
  </sheetData>
  <sheetProtection formatRows="0"/>
  <mergeCells count="74">
    <mergeCell ref="M8:M9"/>
    <mergeCell ref="A38:B38"/>
    <mergeCell ref="A10:A11"/>
    <mergeCell ref="A7:A9"/>
    <mergeCell ref="A34:B34"/>
    <mergeCell ref="A28:B28"/>
    <mergeCell ref="A29:B29"/>
    <mergeCell ref="A30:B30"/>
    <mergeCell ref="A31:B31"/>
    <mergeCell ref="A32:B32"/>
    <mergeCell ref="A18:A19"/>
    <mergeCell ref="A25:B25"/>
    <mergeCell ref="A26:B26"/>
    <mergeCell ref="O7:Q7"/>
    <mergeCell ref="A12:A13"/>
    <mergeCell ref="C2:N2"/>
    <mergeCell ref="B7:B9"/>
    <mergeCell ref="P8:Q8"/>
    <mergeCell ref="C6:G6"/>
    <mergeCell ref="H6:N6"/>
    <mergeCell ref="C7:D7"/>
    <mergeCell ref="E7:E9"/>
    <mergeCell ref="C8:C9"/>
    <mergeCell ref="D8:D9"/>
    <mergeCell ref="F7:N7"/>
    <mergeCell ref="F8:G8"/>
    <mergeCell ref="H8:H9"/>
    <mergeCell ref="I8:I9"/>
    <mergeCell ref="J8:J9"/>
    <mergeCell ref="N8:N9"/>
    <mergeCell ref="D43:G43"/>
    <mergeCell ref="H43:J43"/>
    <mergeCell ref="A44:A47"/>
    <mergeCell ref="D44:G44"/>
    <mergeCell ref="H44:J44"/>
    <mergeCell ref="D45:G45"/>
    <mergeCell ref="H45:J45"/>
    <mergeCell ref="D46:G46"/>
    <mergeCell ref="H46:J46"/>
    <mergeCell ref="D47:G47"/>
    <mergeCell ref="H47:J47"/>
    <mergeCell ref="A27:B27"/>
    <mergeCell ref="A41:Q41"/>
    <mergeCell ref="A33:B33"/>
    <mergeCell ref="K8:L8"/>
    <mergeCell ref="A49:A51"/>
    <mergeCell ref="D49:G49"/>
    <mergeCell ref="H49:J49"/>
    <mergeCell ref="D50:G50"/>
    <mergeCell ref="H50:J50"/>
    <mergeCell ref="D51:G51"/>
    <mergeCell ref="H51:J51"/>
    <mergeCell ref="D52:G52"/>
    <mergeCell ref="H52:J52"/>
    <mergeCell ref="D53:G53"/>
    <mergeCell ref="H53:J53"/>
    <mergeCell ref="D48:G48"/>
    <mergeCell ref="H48:J48"/>
    <mergeCell ref="O8:O9"/>
    <mergeCell ref="D59:G59"/>
    <mergeCell ref="H59:J59"/>
    <mergeCell ref="A42:B42"/>
    <mergeCell ref="D54:G54"/>
    <mergeCell ref="H54:J54"/>
    <mergeCell ref="D55:G55"/>
    <mergeCell ref="H55:J55"/>
    <mergeCell ref="A56:A58"/>
    <mergeCell ref="D56:G56"/>
    <mergeCell ref="H56:J56"/>
    <mergeCell ref="D57:G57"/>
    <mergeCell ref="H57:J57"/>
    <mergeCell ref="D58:G58"/>
    <mergeCell ref="H58:J58"/>
    <mergeCell ref="A52:A53"/>
  </mergeCells>
  <hyperlinks>
    <hyperlink ref="H11" r:id="rId1"/>
    <hyperlink ref="H15" r:id="rId2"/>
    <hyperlink ref="H16" r:id="rId3"/>
    <hyperlink ref="H18" r:id="rId4"/>
    <hyperlink ref="H19" r:id="rId5"/>
    <hyperlink ref="H20" r:id="rId6"/>
    <hyperlink ref="H21" r:id="rId7"/>
    <hyperlink ref="H14" r:id="rId8"/>
    <hyperlink ref="H17" r:id="rId9"/>
    <hyperlink ref="B49" r:id="rId10" display="https://edsoo.ru/wp-content/uploads/2025/08/rov_2025.pdf"/>
    <hyperlink ref="H10" r:id="rId11"/>
  </hyperlinks>
  <pageMargins left="0.19685039370078741" right="0.15748031496062992" top="0.31496062992125984" bottom="0.31496062992125984" header="0.31496062992125984" footer="0.31496062992125984"/>
  <pageSetup paperSize="9" scale="43" fitToHeight="5" orientation="landscape" r:id="rId1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3"/>
  <sheetViews>
    <sheetView topLeftCell="A16" zoomScale="80" zoomScaleNormal="80" workbookViewId="0">
      <selection activeCell="D18" sqref="D18"/>
    </sheetView>
  </sheetViews>
  <sheetFormatPr defaultColWidth="11.42578125" defaultRowHeight="15"/>
  <cols>
    <col min="2" max="2" width="5" customWidth="1"/>
    <col min="3" max="3" width="37" customWidth="1"/>
    <col min="4" max="4" width="45.7109375" style="360" customWidth="1"/>
    <col min="5" max="16" width="9.5703125" customWidth="1"/>
  </cols>
  <sheetData>
    <row r="1" spans="1:17">
      <c r="K1" t="s">
        <v>155</v>
      </c>
    </row>
    <row r="2" spans="1:17" ht="20.25">
      <c r="A2" s="564" t="s">
        <v>444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</row>
    <row r="3" spans="1:17">
      <c r="E3" s="303" t="s">
        <v>39</v>
      </c>
      <c r="F3" s="303"/>
      <c r="G3" s="13">
        <v>5</v>
      </c>
      <c r="H3" s="12"/>
      <c r="I3" s="12"/>
      <c r="J3" s="12"/>
      <c r="K3" s="12"/>
      <c r="L3" s="12"/>
      <c r="M3" s="12"/>
      <c r="N3" s="12"/>
      <c r="O3" s="12"/>
    </row>
    <row r="4" spans="1:17" ht="18.75">
      <c r="D4" s="361"/>
      <c r="E4" s="317" t="s">
        <v>40</v>
      </c>
      <c r="F4" s="317"/>
      <c r="G4" s="316">
        <v>34</v>
      </c>
      <c r="H4" s="12"/>
      <c r="I4" s="12"/>
      <c r="J4" s="12"/>
      <c r="K4" s="12"/>
      <c r="L4" s="12"/>
      <c r="M4" s="12"/>
      <c r="N4" s="12"/>
      <c r="O4" s="12"/>
    </row>
    <row r="5" spans="1:17">
      <c r="E5" s="303"/>
      <c r="F5" s="303"/>
      <c r="G5" s="13"/>
      <c r="H5" s="12"/>
      <c r="I5" s="12"/>
      <c r="J5" s="12"/>
      <c r="K5" s="12"/>
      <c r="L5" s="12"/>
      <c r="M5" s="12"/>
      <c r="N5" s="12"/>
      <c r="O5" s="12"/>
    </row>
    <row r="6" spans="1:17" ht="15.75" thickBot="1"/>
    <row r="7" spans="1:17" ht="38.25" thickBot="1">
      <c r="B7" s="315" t="s">
        <v>145</v>
      </c>
      <c r="C7" s="314" t="s">
        <v>168</v>
      </c>
      <c r="D7" s="362" t="s">
        <v>424</v>
      </c>
      <c r="E7" s="85" t="s">
        <v>153</v>
      </c>
      <c r="F7" s="85" t="s">
        <v>423</v>
      </c>
      <c r="G7" s="85" t="s">
        <v>422</v>
      </c>
      <c r="H7" s="85" t="s">
        <v>154</v>
      </c>
      <c r="I7" s="85" t="s">
        <v>421</v>
      </c>
      <c r="J7" s="85" t="s">
        <v>420</v>
      </c>
      <c r="K7" s="85" t="s">
        <v>155</v>
      </c>
      <c r="L7" s="85" t="s">
        <v>419</v>
      </c>
      <c r="M7" s="85" t="s">
        <v>418</v>
      </c>
      <c r="N7" s="85" t="s">
        <v>156</v>
      </c>
      <c r="O7" s="85" t="s">
        <v>417</v>
      </c>
      <c r="P7" s="85" t="s">
        <v>416</v>
      </c>
    </row>
    <row r="8" spans="1:17" ht="41.1" customHeight="1" thickBot="1">
      <c r="B8" s="313"/>
      <c r="C8" s="643" t="s">
        <v>157</v>
      </c>
      <c r="D8" s="643"/>
      <c r="E8" s="356">
        <v>5</v>
      </c>
      <c r="F8" s="356">
        <v>5</v>
      </c>
      <c r="G8" s="356">
        <v>5</v>
      </c>
      <c r="H8" s="356">
        <v>6</v>
      </c>
      <c r="I8" s="356">
        <v>6</v>
      </c>
      <c r="J8" s="356">
        <v>6</v>
      </c>
      <c r="K8" s="356">
        <v>6</v>
      </c>
      <c r="L8" s="356">
        <v>6</v>
      </c>
      <c r="M8" s="356">
        <v>6</v>
      </c>
      <c r="N8" s="356">
        <v>6</v>
      </c>
      <c r="O8" s="356">
        <v>6</v>
      </c>
      <c r="P8" s="356">
        <v>6</v>
      </c>
      <c r="Q8" s="312">
        <f>SUM(E8:P8)</f>
        <v>69</v>
      </c>
    </row>
    <row r="9" spans="1:17" ht="41.25" customHeight="1" thickBot="1">
      <c r="B9" s="641"/>
      <c r="C9" s="644" t="s">
        <v>146</v>
      </c>
      <c r="D9" s="355" t="s">
        <v>415</v>
      </c>
      <c r="E9" s="431">
        <v>2</v>
      </c>
      <c r="F9" s="431">
        <v>2</v>
      </c>
      <c r="G9" s="431">
        <v>2</v>
      </c>
      <c r="H9" s="432"/>
      <c r="I9" s="432"/>
      <c r="J9" s="432"/>
      <c r="K9" s="432"/>
      <c r="L9" s="432"/>
      <c r="M9" s="432"/>
      <c r="N9" s="112"/>
      <c r="O9" s="112"/>
      <c r="P9" s="112"/>
    </row>
    <row r="10" spans="1:17" ht="41.25" customHeight="1" thickBot="1">
      <c r="B10" s="642"/>
      <c r="C10" s="644"/>
      <c r="D10" s="345" t="s">
        <v>414</v>
      </c>
      <c r="E10" s="422" t="s">
        <v>413</v>
      </c>
      <c r="F10" s="423">
        <v>1</v>
      </c>
      <c r="G10" s="423" t="s">
        <v>413</v>
      </c>
      <c r="H10" s="382"/>
      <c r="I10" s="353">
        <v>1</v>
      </c>
      <c r="J10" s="423"/>
      <c r="K10" s="382"/>
      <c r="L10" s="353">
        <v>1</v>
      </c>
      <c r="M10" s="428"/>
      <c r="N10" s="434">
        <v>1</v>
      </c>
      <c r="O10" s="416">
        <v>1</v>
      </c>
      <c r="P10" s="417">
        <v>1</v>
      </c>
    </row>
    <row r="11" spans="1:17" ht="41.25" customHeight="1" thickBot="1">
      <c r="B11" s="310">
        <v>2</v>
      </c>
      <c r="C11" s="309" t="s">
        <v>147</v>
      </c>
      <c r="D11" s="306" t="s">
        <v>412</v>
      </c>
      <c r="E11" s="82"/>
      <c r="F11" s="82"/>
      <c r="G11" s="435"/>
      <c r="H11" s="414">
        <v>1</v>
      </c>
      <c r="I11" s="415"/>
      <c r="J11" s="414">
        <v>1</v>
      </c>
      <c r="K11" s="422">
        <v>1</v>
      </c>
      <c r="L11" s="415"/>
      <c r="M11" s="414">
        <v>1</v>
      </c>
      <c r="N11" s="413"/>
      <c r="O11" s="413"/>
      <c r="P11" s="413"/>
    </row>
    <row r="12" spans="1:17" ht="41.25" customHeight="1" thickBot="1">
      <c r="B12" s="645">
        <v>3</v>
      </c>
      <c r="C12" s="646" t="s">
        <v>148</v>
      </c>
      <c r="D12" s="363" t="s">
        <v>353</v>
      </c>
      <c r="E12" s="436">
        <v>1</v>
      </c>
      <c r="F12" s="436">
        <v>1</v>
      </c>
      <c r="G12" s="417">
        <v>1</v>
      </c>
      <c r="H12" s="427">
        <v>1</v>
      </c>
      <c r="I12" s="427">
        <v>1</v>
      </c>
      <c r="J12" s="417">
        <v>1</v>
      </c>
      <c r="K12" s="427">
        <v>1</v>
      </c>
      <c r="L12" s="427">
        <v>1</v>
      </c>
      <c r="M12" s="417">
        <v>1</v>
      </c>
      <c r="N12" s="417">
        <v>1</v>
      </c>
      <c r="O12" s="417">
        <v>1</v>
      </c>
      <c r="P12" s="417">
        <v>1</v>
      </c>
    </row>
    <row r="13" spans="1:17" ht="41.25" customHeight="1" thickBot="1">
      <c r="B13" s="641"/>
      <c r="C13" s="646"/>
      <c r="D13" s="306" t="s">
        <v>411</v>
      </c>
      <c r="E13" s="491">
        <v>1</v>
      </c>
      <c r="F13" s="491"/>
      <c r="G13" s="491">
        <v>1</v>
      </c>
      <c r="K13" s="418"/>
      <c r="L13" s="418"/>
      <c r="M13" s="418"/>
      <c r="N13" s="418"/>
      <c r="O13" s="418"/>
      <c r="P13" s="418"/>
    </row>
    <row r="14" spans="1:17" ht="41.25" customHeight="1" thickBot="1">
      <c r="B14" s="641"/>
      <c r="C14" s="646"/>
      <c r="D14" s="497" t="s">
        <v>608</v>
      </c>
      <c r="E14" s="414"/>
      <c r="F14" s="349"/>
      <c r="G14" s="349"/>
      <c r="H14" s="430"/>
      <c r="I14" s="430"/>
      <c r="J14" s="430"/>
      <c r="K14" s="349"/>
      <c r="L14" s="349">
        <v>1</v>
      </c>
      <c r="M14" s="349"/>
      <c r="N14" s="349"/>
      <c r="O14" s="349"/>
      <c r="P14" s="415"/>
    </row>
    <row r="15" spans="1:17" ht="41.25" customHeight="1" thickBot="1">
      <c r="B15" s="641"/>
      <c r="C15" s="646"/>
      <c r="D15" s="345" t="s">
        <v>410</v>
      </c>
      <c r="E15" s="433"/>
      <c r="F15" s="433"/>
      <c r="G15" s="433"/>
      <c r="H15" s="433"/>
      <c r="I15" s="433"/>
      <c r="J15" s="433"/>
      <c r="K15" s="82"/>
      <c r="L15" s="82"/>
      <c r="M15" s="82"/>
      <c r="N15" s="358">
        <v>1</v>
      </c>
      <c r="O15" s="358"/>
      <c r="P15" s="359"/>
    </row>
    <row r="16" spans="1:17" ht="41.25" customHeight="1" thickBot="1">
      <c r="B16" s="641"/>
      <c r="C16" s="646"/>
      <c r="D16" s="345" t="s">
        <v>550</v>
      </c>
      <c r="E16" s="357"/>
      <c r="F16" s="358"/>
      <c r="G16" s="358"/>
      <c r="H16" s="358">
        <v>1</v>
      </c>
      <c r="I16" s="358"/>
      <c r="J16" s="358"/>
      <c r="K16" s="357"/>
      <c r="L16" s="358"/>
      <c r="M16" s="358"/>
      <c r="N16" s="358"/>
      <c r="O16" s="358">
        <v>1</v>
      </c>
      <c r="P16" s="359"/>
    </row>
    <row r="17" spans="2:16" ht="41.25" customHeight="1" thickBot="1">
      <c r="B17" s="642"/>
      <c r="C17" s="646"/>
      <c r="D17" s="364" t="s">
        <v>354</v>
      </c>
      <c r="E17" s="308">
        <v>1</v>
      </c>
      <c r="F17" s="307">
        <v>1</v>
      </c>
      <c r="G17" s="307">
        <v>1</v>
      </c>
      <c r="H17" s="307">
        <v>1</v>
      </c>
      <c r="I17" s="307">
        <v>1</v>
      </c>
      <c r="J17" s="307">
        <v>1</v>
      </c>
      <c r="K17" s="307">
        <v>1</v>
      </c>
      <c r="L17" s="307">
        <v>1</v>
      </c>
      <c r="M17" s="307">
        <v>1</v>
      </c>
      <c r="N17" s="307">
        <v>1</v>
      </c>
      <c r="O17" s="307">
        <v>1</v>
      </c>
      <c r="P17" s="307">
        <v>1</v>
      </c>
    </row>
    <row r="18" spans="2:16" ht="41.25" customHeight="1" thickBot="1">
      <c r="B18" s="645">
        <v>4</v>
      </c>
      <c r="C18" s="646" t="s">
        <v>149</v>
      </c>
      <c r="D18" s="496" t="s">
        <v>607</v>
      </c>
      <c r="E18" s="347"/>
      <c r="F18" s="348"/>
      <c r="G18" s="348"/>
      <c r="H18" s="348"/>
      <c r="I18" s="348"/>
      <c r="J18" s="348"/>
      <c r="K18" s="349">
        <v>1</v>
      </c>
      <c r="L18" s="348"/>
      <c r="M18" s="348"/>
      <c r="N18" s="348"/>
      <c r="O18" s="348">
        <v>1</v>
      </c>
      <c r="P18" s="350"/>
    </row>
    <row r="19" spans="2:16" ht="41.25" customHeight="1" thickBot="1">
      <c r="B19" s="641"/>
      <c r="C19" s="646"/>
      <c r="D19" s="300" t="s">
        <v>409</v>
      </c>
      <c r="E19" s="414"/>
      <c r="F19" s="349"/>
      <c r="G19" s="349"/>
      <c r="H19" s="349"/>
      <c r="I19" s="349">
        <v>1</v>
      </c>
      <c r="J19" s="415"/>
      <c r="K19" s="414"/>
      <c r="L19" s="349"/>
      <c r="M19" s="415">
        <v>1</v>
      </c>
      <c r="N19" s="351"/>
      <c r="O19" s="351"/>
      <c r="P19" s="352">
        <v>1</v>
      </c>
    </row>
    <row r="20" spans="2:16" ht="41.25" customHeight="1" thickBot="1">
      <c r="B20" s="310">
        <v>5</v>
      </c>
      <c r="C20" s="309" t="s">
        <v>150</v>
      </c>
      <c r="D20" s="365" t="s">
        <v>355</v>
      </c>
      <c r="E20" s="125"/>
      <c r="F20" s="125"/>
      <c r="G20" s="125"/>
      <c r="H20" s="354">
        <v>1</v>
      </c>
      <c r="I20" s="354">
        <v>1</v>
      </c>
      <c r="J20" s="354">
        <v>1</v>
      </c>
      <c r="K20" s="429"/>
      <c r="L20" s="429"/>
      <c r="M20" s="429"/>
      <c r="N20" s="418"/>
      <c r="O20" s="424"/>
      <c r="P20" s="425"/>
    </row>
    <row r="21" spans="2:16" ht="63" customHeight="1" thickBot="1">
      <c r="B21" s="310">
        <v>6</v>
      </c>
      <c r="C21" s="309" t="s">
        <v>151</v>
      </c>
      <c r="D21" s="306" t="s">
        <v>408</v>
      </c>
      <c r="E21" s="112"/>
      <c r="F21" s="112"/>
      <c r="G21" s="112"/>
      <c r="H21" s="112"/>
      <c r="I21" s="112"/>
      <c r="J21" s="419"/>
      <c r="K21" s="112"/>
      <c r="L21" s="112"/>
      <c r="M21" s="419"/>
      <c r="N21" s="423">
        <v>1</v>
      </c>
      <c r="O21" s="423"/>
      <c r="P21" s="428" t="s">
        <v>407</v>
      </c>
    </row>
    <row r="22" spans="2:16" ht="41.25" customHeight="1" thickBot="1">
      <c r="B22" s="645">
        <v>7</v>
      </c>
      <c r="C22" s="646" t="s">
        <v>152</v>
      </c>
      <c r="D22" s="366" t="s">
        <v>379</v>
      </c>
      <c r="E22" s="112"/>
      <c r="F22" s="112"/>
      <c r="G22" s="112"/>
      <c r="H22" s="112"/>
      <c r="I22" s="112"/>
      <c r="J22" s="112"/>
      <c r="K22" s="337"/>
      <c r="L22" s="337"/>
      <c r="M22" s="337"/>
      <c r="N22" s="426">
        <v>1</v>
      </c>
      <c r="O22" s="426">
        <v>1</v>
      </c>
      <c r="P22" s="427">
        <v>1</v>
      </c>
    </row>
    <row r="23" spans="2:16" ht="66.75" customHeight="1" thickBot="1">
      <c r="B23" s="641"/>
      <c r="C23" s="646"/>
      <c r="D23" s="306" t="s">
        <v>406</v>
      </c>
      <c r="E23" s="112"/>
      <c r="F23" s="112"/>
      <c r="G23" s="112"/>
      <c r="H23" s="112">
        <v>1</v>
      </c>
      <c r="I23" s="112">
        <v>1</v>
      </c>
      <c r="J23" s="413">
        <v>1</v>
      </c>
      <c r="K23" s="112">
        <v>1</v>
      </c>
      <c r="L23" s="112">
        <v>1</v>
      </c>
      <c r="M23" s="112">
        <v>1</v>
      </c>
      <c r="N23" s="420"/>
      <c r="O23" s="420"/>
      <c r="P23" s="420"/>
    </row>
    <row r="24" spans="2:16" ht="56.25" customHeight="1" thickBot="1">
      <c r="B24" s="641"/>
      <c r="C24" s="648"/>
      <c r="D24" s="345" t="s">
        <v>372</v>
      </c>
      <c r="E24" s="112"/>
      <c r="F24" s="112"/>
      <c r="G24" s="112"/>
      <c r="H24" s="112"/>
      <c r="I24" s="112"/>
      <c r="J24" s="112">
        <v>1</v>
      </c>
      <c r="K24" s="112">
        <v>1</v>
      </c>
      <c r="L24" s="112">
        <v>1</v>
      </c>
      <c r="M24" s="419">
        <v>1</v>
      </c>
      <c r="N24" s="422"/>
      <c r="O24" s="423"/>
      <c r="P24" s="415">
        <v>1</v>
      </c>
    </row>
    <row r="25" spans="2:16" ht="26.25">
      <c r="B25" s="125"/>
      <c r="C25" s="125"/>
      <c r="D25" s="437" t="s">
        <v>192</v>
      </c>
      <c r="E25" s="118">
        <f t="shared" ref="E25:N25" si="0">SUM(E9:E24)</f>
        <v>5</v>
      </c>
      <c r="F25" s="118">
        <f t="shared" si="0"/>
        <v>5</v>
      </c>
      <c r="G25" s="118">
        <f t="shared" si="0"/>
        <v>5</v>
      </c>
      <c r="H25" s="118">
        <f t="shared" si="0"/>
        <v>6</v>
      </c>
      <c r="I25" s="118">
        <f t="shared" si="0"/>
        <v>6</v>
      </c>
      <c r="J25" s="118">
        <f t="shared" si="0"/>
        <v>6</v>
      </c>
      <c r="K25" s="118">
        <f t="shared" si="0"/>
        <v>6</v>
      </c>
      <c r="L25" s="118">
        <f t="shared" si="0"/>
        <v>6</v>
      </c>
      <c r="M25" s="118">
        <f t="shared" si="0"/>
        <v>6</v>
      </c>
      <c r="N25" s="421">
        <f t="shared" si="0"/>
        <v>6</v>
      </c>
      <c r="O25" s="421">
        <f t="shared" ref="O25" si="1">SUM(O9:O24)</f>
        <v>6</v>
      </c>
      <c r="P25" s="421">
        <f t="shared" ref="P25" si="2">SUM(P9:P24)</f>
        <v>6</v>
      </c>
    </row>
    <row r="26" spans="2:16" ht="18.75">
      <c r="B26" s="125"/>
      <c r="C26" s="125"/>
      <c r="D26" s="437" t="s">
        <v>193</v>
      </c>
      <c r="E26" s="125">
        <v>11</v>
      </c>
      <c r="F26" s="125">
        <v>11</v>
      </c>
      <c r="G26" s="125">
        <v>11</v>
      </c>
      <c r="H26" s="125">
        <v>11</v>
      </c>
      <c r="I26" s="125">
        <v>11</v>
      </c>
      <c r="J26" s="125">
        <v>11</v>
      </c>
      <c r="K26" s="125">
        <v>11</v>
      </c>
      <c r="L26" s="125">
        <v>11</v>
      </c>
      <c r="M26" s="125">
        <v>11</v>
      </c>
      <c r="N26" s="125">
        <v>12</v>
      </c>
      <c r="O26" s="125">
        <v>12</v>
      </c>
      <c r="P26" s="125">
        <v>12</v>
      </c>
    </row>
    <row r="33" spans="3:17" ht="117" customHeight="1">
      <c r="C33" s="647" t="s">
        <v>179</v>
      </c>
      <c r="D33" s="647"/>
      <c r="E33" s="647"/>
      <c r="F33" s="647"/>
      <c r="G33" s="647"/>
      <c r="H33" s="647"/>
      <c r="I33" s="647"/>
      <c r="J33" s="647"/>
      <c r="K33" s="647"/>
      <c r="L33" s="647"/>
      <c r="M33" s="86"/>
      <c r="N33" s="86"/>
      <c r="O33" s="86"/>
      <c r="P33" s="86"/>
      <c r="Q33" s="86"/>
    </row>
  </sheetData>
  <mergeCells count="11">
    <mergeCell ref="C33:L33"/>
    <mergeCell ref="B22:B24"/>
    <mergeCell ref="C22:C24"/>
    <mergeCell ref="B18:B19"/>
    <mergeCell ref="C18:C19"/>
    <mergeCell ref="A2:P2"/>
    <mergeCell ref="B9:B10"/>
    <mergeCell ref="C8:D8"/>
    <mergeCell ref="C9:C10"/>
    <mergeCell ref="B12:B17"/>
    <mergeCell ref="C12:C17"/>
  </mergeCells>
  <hyperlinks>
    <hyperlink ref="D20" r:id="rId1"/>
    <hyperlink ref="D12" r:id="rId2" display="https://edsoo.ru/wp-content/uploads/2024/08/programma_rov_22082024.pdf"/>
  </hyperlinks>
  <pageMargins left="0.25" right="0.25" top="0.75" bottom="0.75" header="0.3" footer="0.3"/>
  <pageSetup paperSize="9" scale="33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3"/>
  <sheetViews>
    <sheetView zoomScale="80" zoomScaleNormal="80" workbookViewId="0">
      <pane xSplit="2" ySplit="9" topLeftCell="C58" activePane="bottomRight" state="frozen"/>
      <selection pane="topRight" activeCell="C1" sqref="C1"/>
      <selection pane="bottomLeft" activeCell="A10" sqref="A10"/>
      <selection pane="bottomRight" activeCell="B48" sqref="B48"/>
    </sheetView>
  </sheetViews>
  <sheetFormatPr defaultColWidth="8.7109375" defaultRowHeight="15"/>
  <cols>
    <col min="1" max="1" width="23.140625" customWidth="1"/>
    <col min="2" max="2" width="27.28515625" customWidth="1"/>
    <col min="3" max="3" width="9.140625" customWidth="1"/>
    <col min="4" max="4" width="9" customWidth="1"/>
    <col min="7" max="7" width="12" customWidth="1"/>
    <col min="8" max="8" width="36" customWidth="1"/>
    <col min="9" max="9" width="16.7109375" customWidth="1"/>
    <col min="13" max="13" width="22.42578125" customWidth="1"/>
    <col min="14" max="14" width="20.42578125" customWidth="1"/>
    <col min="15" max="15" width="34.140625" customWidth="1"/>
    <col min="16" max="16" width="16.7109375" customWidth="1"/>
    <col min="17" max="17" width="18.28515625" customWidth="1"/>
  </cols>
  <sheetData>
    <row r="1" spans="1:17" ht="9" customHeight="1">
      <c r="C1" s="1"/>
    </row>
    <row r="2" spans="1:17" ht="20.25">
      <c r="A2" s="8"/>
      <c r="C2" s="564" t="s">
        <v>377</v>
      </c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</row>
    <row r="3" spans="1:17" ht="20.25">
      <c r="A3" s="8"/>
      <c r="D3" s="90"/>
      <c r="E3" s="90"/>
      <c r="F3" s="90"/>
      <c r="G3" s="91" t="s">
        <v>39</v>
      </c>
      <c r="H3" s="94">
        <v>5</v>
      </c>
      <c r="I3" s="12"/>
      <c r="J3" s="12"/>
      <c r="K3" s="12"/>
      <c r="L3" s="12"/>
      <c r="M3" s="12"/>
    </row>
    <row r="4" spans="1:17" ht="15.75">
      <c r="D4" s="90"/>
      <c r="E4" s="90"/>
      <c r="F4" s="90"/>
      <c r="G4" s="91" t="s">
        <v>40</v>
      </c>
      <c r="H4" s="94">
        <v>34</v>
      </c>
      <c r="I4" s="12"/>
      <c r="J4" s="12"/>
      <c r="K4" s="12"/>
      <c r="L4" s="12"/>
      <c r="M4" s="12"/>
    </row>
    <row r="5" spans="1:17" ht="15.75">
      <c r="D5" s="90"/>
      <c r="E5" s="90"/>
      <c r="F5" s="90"/>
      <c r="G5" s="91" t="s">
        <v>82</v>
      </c>
      <c r="H5" s="94" t="s">
        <v>100</v>
      </c>
      <c r="I5" s="12"/>
      <c r="J5" s="12"/>
      <c r="K5" s="12"/>
      <c r="L5" s="12"/>
      <c r="M5" s="12"/>
    </row>
    <row r="6" spans="1:17" ht="15.75" thickBot="1"/>
    <row r="7" spans="1:17" ht="54" customHeight="1" thickBot="1">
      <c r="A7" s="677" t="s">
        <v>0</v>
      </c>
      <c r="B7" s="631" t="s">
        <v>1</v>
      </c>
      <c r="C7" s="619" t="s">
        <v>65</v>
      </c>
      <c r="D7" s="619"/>
      <c r="E7" s="675" t="s">
        <v>27</v>
      </c>
      <c r="F7" s="533" t="s">
        <v>2</v>
      </c>
      <c r="G7" s="534"/>
      <c r="H7" s="534"/>
      <c r="I7" s="534"/>
      <c r="J7" s="534"/>
      <c r="K7" s="534"/>
      <c r="L7" s="534"/>
      <c r="M7" s="534"/>
      <c r="N7" s="534"/>
      <c r="O7" s="547" t="s">
        <v>3</v>
      </c>
      <c r="P7" s="547"/>
      <c r="Q7" s="547"/>
    </row>
    <row r="8" spans="1:17" ht="112.15" customHeight="1" thickBot="1">
      <c r="A8" s="678"/>
      <c r="B8" s="632"/>
      <c r="C8" s="535" t="s">
        <v>106</v>
      </c>
      <c r="D8" s="535" t="s">
        <v>71</v>
      </c>
      <c r="E8" s="676"/>
      <c r="F8" s="573" t="s">
        <v>123</v>
      </c>
      <c r="G8" s="574"/>
      <c r="H8" s="539" t="s">
        <v>122</v>
      </c>
      <c r="I8" s="611" t="s">
        <v>102</v>
      </c>
      <c r="J8" s="613" t="s">
        <v>4</v>
      </c>
      <c r="K8" s="615" t="s">
        <v>99</v>
      </c>
      <c r="L8" s="616"/>
      <c r="M8" s="617" t="s">
        <v>101</v>
      </c>
      <c r="N8" s="621" t="s">
        <v>96</v>
      </c>
      <c r="O8" s="546" t="s">
        <v>34</v>
      </c>
      <c r="P8" s="579" t="s">
        <v>243</v>
      </c>
      <c r="Q8" s="579"/>
    </row>
    <row r="9" spans="1:17" ht="43.15" customHeight="1" thickBot="1">
      <c r="A9" s="679"/>
      <c r="B9" s="633"/>
      <c r="C9" s="536"/>
      <c r="D9" s="536"/>
      <c r="E9" s="676"/>
      <c r="F9" s="250" t="s">
        <v>5</v>
      </c>
      <c r="G9" s="52" t="s">
        <v>6</v>
      </c>
      <c r="H9" s="540"/>
      <c r="I9" s="612"/>
      <c r="J9" s="614"/>
      <c r="K9" s="251" t="s">
        <v>95</v>
      </c>
      <c r="L9" s="252" t="s">
        <v>93</v>
      </c>
      <c r="M9" s="618"/>
      <c r="N9" s="621"/>
      <c r="O9" s="546"/>
      <c r="P9" s="84" t="s">
        <v>114</v>
      </c>
      <c r="Q9" s="84" t="s">
        <v>115</v>
      </c>
    </row>
    <row r="10" spans="1:17" ht="63.75" thickBot="1">
      <c r="A10" s="571" t="s">
        <v>78</v>
      </c>
      <c r="B10" s="4" t="s">
        <v>7</v>
      </c>
      <c r="C10" s="240">
        <v>5</v>
      </c>
      <c r="D10" s="240"/>
      <c r="E10" s="61">
        <f t="shared" ref="E10:E28" si="0">C10+D10</f>
        <v>5</v>
      </c>
      <c r="F10" s="157" t="s">
        <v>91</v>
      </c>
      <c r="G10" s="266" t="s">
        <v>92</v>
      </c>
      <c r="H10" s="409" t="s">
        <v>574</v>
      </c>
      <c r="I10" s="159" t="s">
        <v>35</v>
      </c>
      <c r="J10" s="243" t="s">
        <v>30</v>
      </c>
      <c r="K10" s="160"/>
      <c r="L10" s="151"/>
      <c r="M10" s="159"/>
      <c r="N10" s="253"/>
      <c r="O10" s="274" t="s">
        <v>273</v>
      </c>
      <c r="P10" s="39"/>
      <c r="Q10" s="82" t="s">
        <v>31</v>
      </c>
    </row>
    <row r="11" spans="1:17" ht="48" thickBot="1">
      <c r="A11" s="572"/>
      <c r="B11" s="3" t="s">
        <v>8</v>
      </c>
      <c r="C11" s="240">
        <v>3</v>
      </c>
      <c r="D11" s="240"/>
      <c r="E11" s="61">
        <f t="shared" si="0"/>
        <v>3</v>
      </c>
      <c r="F11" s="154" t="s">
        <v>90</v>
      </c>
      <c r="G11" s="149" t="s">
        <v>104</v>
      </c>
      <c r="H11" s="323" t="s">
        <v>575</v>
      </c>
      <c r="I11" s="150" t="s">
        <v>35</v>
      </c>
      <c r="J11" s="151" t="s">
        <v>30</v>
      </c>
      <c r="K11" s="151"/>
      <c r="L11" s="151"/>
      <c r="M11" s="254"/>
      <c r="N11" s="150"/>
      <c r="O11" s="289" t="s">
        <v>274</v>
      </c>
      <c r="P11" s="40"/>
      <c r="Q11" s="79" t="s">
        <v>31</v>
      </c>
    </row>
    <row r="12" spans="1:17" ht="29.25" customHeight="1" thickBot="1">
      <c r="A12" s="680" t="s">
        <v>109</v>
      </c>
      <c r="B12" s="3" t="s">
        <v>84</v>
      </c>
      <c r="C12" s="240"/>
      <c r="D12" s="240"/>
      <c r="E12" s="61">
        <f t="shared" si="0"/>
        <v>0</v>
      </c>
      <c r="F12" s="154"/>
      <c r="G12" s="149"/>
      <c r="H12" s="150"/>
      <c r="I12" s="150"/>
      <c r="J12" s="151"/>
      <c r="K12" s="151"/>
      <c r="L12" s="151"/>
      <c r="M12" s="254"/>
      <c r="N12" s="150"/>
      <c r="O12" s="17"/>
      <c r="P12" s="40"/>
      <c r="Q12" s="79"/>
    </row>
    <row r="13" spans="1:17" ht="74.25" customHeight="1" thickBot="1">
      <c r="A13" s="681"/>
      <c r="B13" s="3" t="s">
        <v>85</v>
      </c>
      <c r="C13" s="240"/>
      <c r="D13" s="240"/>
      <c r="E13" s="61">
        <f t="shared" si="0"/>
        <v>0</v>
      </c>
      <c r="F13" s="154"/>
      <c r="G13" s="149"/>
      <c r="H13" s="150"/>
      <c r="I13" s="150"/>
      <c r="J13" s="151"/>
      <c r="K13" s="151"/>
      <c r="L13" s="151"/>
      <c r="M13" s="254"/>
      <c r="N13" s="150"/>
      <c r="O13" s="17"/>
      <c r="P13" s="40"/>
      <c r="Q13" s="79"/>
    </row>
    <row r="14" spans="1:17" ht="95.25" thickBot="1">
      <c r="A14" s="49" t="s">
        <v>77</v>
      </c>
      <c r="B14" s="3" t="s">
        <v>369</v>
      </c>
      <c r="C14" s="240">
        <v>3</v>
      </c>
      <c r="D14" s="240"/>
      <c r="E14" s="61">
        <f t="shared" si="0"/>
        <v>3</v>
      </c>
      <c r="F14" s="154" t="s">
        <v>90</v>
      </c>
      <c r="G14" s="149" t="s">
        <v>104</v>
      </c>
      <c r="H14" s="323" t="s">
        <v>577</v>
      </c>
      <c r="I14" s="150" t="s">
        <v>35</v>
      </c>
      <c r="J14" s="151" t="s">
        <v>30</v>
      </c>
      <c r="K14" s="151"/>
      <c r="L14" s="151"/>
      <c r="M14" s="150"/>
      <c r="N14" s="150"/>
      <c r="O14" s="273" t="s">
        <v>275</v>
      </c>
      <c r="P14" s="40" t="s">
        <v>31</v>
      </c>
      <c r="Q14" s="79"/>
    </row>
    <row r="15" spans="1:17" ht="42" customHeight="1" thickBot="1">
      <c r="A15" s="584" t="s">
        <v>9</v>
      </c>
      <c r="B15" s="3" t="s">
        <v>10</v>
      </c>
      <c r="C15" s="240">
        <v>5</v>
      </c>
      <c r="D15" s="240"/>
      <c r="E15" s="61">
        <f t="shared" si="0"/>
        <v>5</v>
      </c>
      <c r="F15" s="244" t="s">
        <v>91</v>
      </c>
      <c r="G15" s="149" t="s">
        <v>92</v>
      </c>
      <c r="H15" s="323" t="s">
        <v>578</v>
      </c>
      <c r="I15" s="150" t="s">
        <v>35</v>
      </c>
      <c r="J15" s="151" t="s">
        <v>30</v>
      </c>
      <c r="K15" s="151"/>
      <c r="L15" s="151"/>
      <c r="M15" s="150"/>
      <c r="N15" s="150"/>
      <c r="O15" s="289" t="s">
        <v>276</v>
      </c>
      <c r="P15" s="40" t="s">
        <v>31</v>
      </c>
      <c r="Q15" s="79"/>
    </row>
    <row r="16" spans="1:17" ht="23.25" customHeight="1" thickBot="1">
      <c r="A16" s="584"/>
      <c r="B16" s="11" t="s">
        <v>11</v>
      </c>
      <c r="C16" s="240"/>
      <c r="D16" s="240"/>
      <c r="E16" s="61">
        <f t="shared" si="0"/>
        <v>0</v>
      </c>
      <c r="F16" s="154"/>
      <c r="G16" s="149"/>
      <c r="H16" s="150"/>
      <c r="I16" s="150"/>
      <c r="J16" s="151"/>
      <c r="K16" s="151"/>
      <c r="L16" s="151"/>
      <c r="M16" s="150"/>
      <c r="N16" s="150"/>
      <c r="O16" s="17"/>
      <c r="P16" s="40"/>
      <c r="Q16" s="79"/>
    </row>
    <row r="17" spans="1:17" ht="142.5" thickBot="1">
      <c r="A17" s="584" t="s">
        <v>12</v>
      </c>
      <c r="B17" s="3" t="s">
        <v>13</v>
      </c>
      <c r="C17" s="240">
        <v>3</v>
      </c>
      <c r="D17" s="240"/>
      <c r="E17" s="61">
        <f t="shared" si="0"/>
        <v>3</v>
      </c>
      <c r="F17" s="154" t="s">
        <v>90</v>
      </c>
      <c r="G17" s="149" t="s">
        <v>104</v>
      </c>
      <c r="H17" s="255" t="s">
        <v>617</v>
      </c>
      <c r="I17" s="150" t="s">
        <v>35</v>
      </c>
      <c r="J17" s="151" t="s">
        <v>30</v>
      </c>
      <c r="K17" s="151"/>
      <c r="L17" s="151"/>
      <c r="M17" s="150"/>
      <c r="N17" s="150"/>
      <c r="O17" s="273" t="s">
        <v>544</v>
      </c>
      <c r="P17" s="393" t="s">
        <v>31</v>
      </c>
      <c r="Q17" s="79"/>
    </row>
    <row r="18" spans="1:17" ht="54" customHeight="1" thickBot="1">
      <c r="A18" s="584"/>
      <c r="B18" s="3" t="s">
        <v>15</v>
      </c>
      <c r="C18" s="240">
        <v>1</v>
      </c>
      <c r="D18" s="240"/>
      <c r="E18" s="61">
        <f t="shared" si="0"/>
        <v>1</v>
      </c>
      <c r="F18" s="154" t="s">
        <v>363</v>
      </c>
      <c r="G18" s="149" t="s">
        <v>367</v>
      </c>
      <c r="H18" s="323" t="s">
        <v>580</v>
      </c>
      <c r="I18" s="150" t="s">
        <v>35</v>
      </c>
      <c r="J18" s="151" t="s">
        <v>30</v>
      </c>
      <c r="K18" s="151"/>
      <c r="L18" s="151"/>
      <c r="M18" s="150"/>
      <c r="N18" s="150"/>
      <c r="O18" s="273" t="s">
        <v>277</v>
      </c>
      <c r="P18" s="40" t="s">
        <v>31</v>
      </c>
      <c r="Q18" s="79"/>
    </row>
    <row r="19" spans="1:17" ht="54" customHeight="1" thickBot="1">
      <c r="A19" s="584" t="s">
        <v>16</v>
      </c>
      <c r="B19" s="3" t="s">
        <v>17</v>
      </c>
      <c r="C19" s="240"/>
      <c r="D19" s="240"/>
      <c r="E19" s="61">
        <f t="shared" si="0"/>
        <v>0</v>
      </c>
      <c r="F19" s="154"/>
      <c r="G19" s="149"/>
      <c r="H19" s="150"/>
      <c r="I19" s="150"/>
      <c r="J19" s="151"/>
      <c r="K19" s="151"/>
      <c r="L19" s="151"/>
      <c r="M19" s="150"/>
      <c r="N19" s="150"/>
      <c r="O19" s="17"/>
      <c r="P19" s="40"/>
      <c r="Q19" s="79"/>
    </row>
    <row r="20" spans="1:17" ht="24" customHeight="1" thickBot="1">
      <c r="A20" s="584"/>
      <c r="B20" s="3" t="s">
        <v>18</v>
      </c>
      <c r="C20" s="240"/>
      <c r="D20" s="240"/>
      <c r="E20" s="61">
        <f t="shared" si="0"/>
        <v>0</v>
      </c>
      <c r="F20" s="154"/>
      <c r="G20" s="149"/>
      <c r="H20" s="150"/>
      <c r="I20" s="150"/>
      <c r="J20" s="151"/>
      <c r="K20" s="151"/>
      <c r="L20" s="151"/>
      <c r="M20" s="150"/>
      <c r="N20" s="150"/>
      <c r="O20" s="17"/>
      <c r="P20" s="40"/>
      <c r="Q20" s="79"/>
    </row>
    <row r="21" spans="1:17" ht="79.5" thickBot="1">
      <c r="A21" s="584"/>
      <c r="B21" s="3" t="s">
        <v>19</v>
      </c>
      <c r="C21" s="240">
        <v>1</v>
      </c>
      <c r="D21" s="240"/>
      <c r="E21" s="61">
        <f t="shared" si="0"/>
        <v>1</v>
      </c>
      <c r="F21" s="154" t="s">
        <v>363</v>
      </c>
      <c r="G21" s="149" t="s">
        <v>367</v>
      </c>
      <c r="H21" s="325" t="s">
        <v>581</v>
      </c>
      <c r="I21" s="150" t="s">
        <v>35</v>
      </c>
      <c r="J21" s="151" t="s">
        <v>30</v>
      </c>
      <c r="K21" s="151"/>
      <c r="L21" s="151"/>
      <c r="M21" s="150"/>
      <c r="N21" s="150"/>
      <c r="O21" s="291" t="s">
        <v>278</v>
      </c>
      <c r="P21" s="40" t="s">
        <v>31</v>
      </c>
      <c r="Q21" s="79"/>
    </row>
    <row r="22" spans="1:17" ht="48" thickBot="1">
      <c r="A22" s="584" t="s">
        <v>20</v>
      </c>
      <c r="B22" s="3" t="s">
        <v>21</v>
      </c>
      <c r="C22" s="240">
        <v>1</v>
      </c>
      <c r="D22" s="240"/>
      <c r="E22" s="61">
        <f t="shared" si="0"/>
        <v>1</v>
      </c>
      <c r="F22" s="259" t="s">
        <v>363</v>
      </c>
      <c r="G22" s="260" t="s">
        <v>367</v>
      </c>
      <c r="H22" s="410" t="s">
        <v>582</v>
      </c>
      <c r="I22" s="258" t="s">
        <v>35</v>
      </c>
      <c r="J22" s="261" t="s">
        <v>388</v>
      </c>
      <c r="K22" s="261"/>
      <c r="L22" s="261"/>
      <c r="M22" s="258"/>
      <c r="N22" s="258"/>
      <c r="O22" s="273" t="s">
        <v>279</v>
      </c>
      <c r="P22" s="40"/>
      <c r="Q22" s="79" t="s">
        <v>31</v>
      </c>
    </row>
    <row r="23" spans="1:17" ht="95.25" thickBot="1">
      <c r="A23" s="584"/>
      <c r="B23" s="3" t="s">
        <v>25</v>
      </c>
      <c r="C23" s="240">
        <v>1</v>
      </c>
      <c r="D23" s="240"/>
      <c r="E23" s="61">
        <f>C23+D23</f>
        <v>1</v>
      </c>
      <c r="F23" s="259" t="s">
        <v>363</v>
      </c>
      <c r="G23" s="260" t="s">
        <v>367</v>
      </c>
      <c r="H23" s="410" t="s">
        <v>583</v>
      </c>
      <c r="I23" s="258" t="s">
        <v>35</v>
      </c>
      <c r="J23" s="261" t="s">
        <v>383</v>
      </c>
      <c r="K23" s="261"/>
      <c r="L23" s="261"/>
      <c r="M23" s="258"/>
      <c r="N23" s="258"/>
      <c r="O23" s="290" t="s">
        <v>280</v>
      </c>
      <c r="P23" s="41"/>
      <c r="Q23" s="79" t="s">
        <v>31</v>
      </c>
    </row>
    <row r="24" spans="1:17" ht="95.25" thickBot="1">
      <c r="A24" s="2" t="s">
        <v>23</v>
      </c>
      <c r="B24" s="3" t="s">
        <v>127</v>
      </c>
      <c r="C24" s="240">
        <v>2</v>
      </c>
      <c r="D24" s="240"/>
      <c r="E24" s="61">
        <f t="shared" si="0"/>
        <v>2</v>
      </c>
      <c r="F24" s="154" t="s">
        <v>220</v>
      </c>
      <c r="G24" s="149" t="s">
        <v>221</v>
      </c>
      <c r="H24" s="323" t="s">
        <v>584</v>
      </c>
      <c r="I24" s="150" t="s">
        <v>35</v>
      </c>
      <c r="J24" s="151" t="s">
        <v>30</v>
      </c>
      <c r="K24" s="151"/>
      <c r="L24" s="151"/>
      <c r="M24" s="150"/>
      <c r="N24" s="150"/>
      <c r="O24" s="290" t="s">
        <v>280</v>
      </c>
      <c r="P24" s="41"/>
      <c r="Q24" s="79" t="s">
        <v>31</v>
      </c>
    </row>
    <row r="25" spans="1:17" ht="42" customHeight="1" thickBot="1">
      <c r="A25" s="3" t="s">
        <v>24</v>
      </c>
      <c r="B25" s="3" t="s">
        <v>24</v>
      </c>
      <c r="C25" s="240">
        <v>3</v>
      </c>
      <c r="D25" s="240"/>
      <c r="E25" s="61">
        <f t="shared" si="0"/>
        <v>3</v>
      </c>
      <c r="F25" s="154" t="s">
        <v>90</v>
      </c>
      <c r="G25" s="149" t="s">
        <v>104</v>
      </c>
      <c r="H25" s="324" t="s">
        <v>585</v>
      </c>
      <c r="I25" s="150" t="s">
        <v>35</v>
      </c>
      <c r="J25" s="151" t="s">
        <v>30</v>
      </c>
      <c r="K25" s="151"/>
      <c r="L25" s="151"/>
      <c r="M25" s="150"/>
      <c r="N25" s="150"/>
      <c r="O25" s="273" t="s">
        <v>281</v>
      </c>
      <c r="P25" s="41"/>
      <c r="Q25" s="79" t="s">
        <v>31</v>
      </c>
    </row>
    <row r="26" spans="1:17" ht="19.5" thickBot="1">
      <c r="A26" s="22"/>
      <c r="B26" s="11"/>
      <c r="C26" s="240"/>
      <c r="D26" s="240"/>
      <c r="E26" s="61">
        <f t="shared" si="0"/>
        <v>0</v>
      </c>
      <c r="F26" s="154"/>
      <c r="G26" s="149"/>
      <c r="H26" s="150"/>
      <c r="I26" s="150"/>
      <c r="J26" s="151"/>
      <c r="K26" s="151"/>
      <c r="L26" s="151"/>
      <c r="M26" s="150"/>
      <c r="N26" s="150"/>
      <c r="O26" s="17"/>
      <c r="P26" s="41"/>
      <c r="Q26" s="79"/>
    </row>
    <row r="27" spans="1:17" ht="19.5" thickBot="1">
      <c r="A27" s="22"/>
      <c r="B27" s="11"/>
      <c r="C27" s="240"/>
      <c r="D27" s="240"/>
      <c r="E27" s="61">
        <f t="shared" si="0"/>
        <v>0</v>
      </c>
      <c r="F27" s="154"/>
      <c r="G27" s="149"/>
      <c r="H27" s="150"/>
      <c r="I27" s="150"/>
      <c r="J27" s="151"/>
      <c r="K27" s="151"/>
      <c r="L27" s="151"/>
      <c r="M27" s="150"/>
      <c r="N27" s="150"/>
      <c r="O27" s="17"/>
      <c r="P27" s="41"/>
      <c r="Q27" s="79"/>
    </row>
    <row r="28" spans="1:17" ht="19.5" thickBot="1">
      <c r="A28" s="22"/>
      <c r="B28" s="11"/>
      <c r="C28" s="240"/>
      <c r="D28" s="240"/>
      <c r="E28" s="61">
        <f t="shared" si="0"/>
        <v>0</v>
      </c>
      <c r="F28" s="154"/>
      <c r="G28" s="149"/>
      <c r="H28" s="150"/>
      <c r="I28" s="150"/>
      <c r="J28" s="151"/>
      <c r="K28" s="151"/>
      <c r="L28" s="151"/>
      <c r="M28" s="150"/>
      <c r="N28" s="150"/>
      <c r="O28" s="17"/>
      <c r="P28" s="40"/>
      <c r="Q28" s="79"/>
    </row>
    <row r="29" spans="1:17" ht="36" customHeight="1" thickBot="1">
      <c r="A29" s="622" t="s">
        <v>72</v>
      </c>
      <c r="B29" s="623"/>
      <c r="C29" s="60"/>
      <c r="D29" s="60"/>
      <c r="E29" s="61"/>
      <c r="F29" s="154"/>
      <c r="G29" s="149"/>
      <c r="H29" s="150"/>
      <c r="I29" s="150"/>
      <c r="J29" s="151"/>
      <c r="K29" s="68"/>
      <c r="L29" s="68"/>
      <c r="M29" s="59"/>
      <c r="N29" s="59"/>
      <c r="O29" s="17"/>
      <c r="P29" s="41"/>
      <c r="Q29" s="79"/>
    </row>
    <row r="30" spans="1:17" ht="79.5" thickBot="1">
      <c r="A30" s="607" t="s">
        <v>521</v>
      </c>
      <c r="B30" s="682"/>
      <c r="C30" s="60"/>
      <c r="D30" s="240">
        <v>1</v>
      </c>
      <c r="E30" s="61">
        <f t="shared" ref="E30:E37" si="1">D30</f>
        <v>1</v>
      </c>
      <c r="F30" s="154" t="s">
        <v>363</v>
      </c>
      <c r="G30" s="149" t="s">
        <v>367</v>
      </c>
      <c r="H30" s="341" t="s">
        <v>522</v>
      </c>
      <c r="I30" s="150" t="s">
        <v>35</v>
      </c>
      <c r="J30" s="151" t="s">
        <v>382</v>
      </c>
      <c r="K30" s="68"/>
      <c r="L30" s="68"/>
      <c r="M30" s="59"/>
      <c r="N30" s="59"/>
      <c r="O30" s="340" t="s">
        <v>520</v>
      </c>
      <c r="P30" s="41"/>
      <c r="Q30" s="79"/>
    </row>
    <row r="31" spans="1:17" ht="19.5" thickBot="1">
      <c r="A31" s="607"/>
      <c r="B31" s="608"/>
      <c r="C31" s="60"/>
      <c r="D31" s="240"/>
      <c r="E31" s="61">
        <f t="shared" si="1"/>
        <v>0</v>
      </c>
      <c r="F31" s="154"/>
      <c r="G31" s="149"/>
      <c r="H31" s="394"/>
      <c r="I31" s="150"/>
      <c r="J31" s="151"/>
      <c r="K31" s="68"/>
      <c r="L31" s="68"/>
      <c r="M31" s="59"/>
      <c r="N31" s="59"/>
      <c r="O31" s="17"/>
      <c r="P31" s="41"/>
      <c r="Q31" s="79"/>
    </row>
    <row r="32" spans="1:17" ht="19.5" thickBot="1">
      <c r="A32" s="607"/>
      <c r="B32" s="608"/>
      <c r="C32" s="60"/>
      <c r="D32" s="240"/>
      <c r="E32" s="61">
        <f t="shared" si="1"/>
        <v>0</v>
      </c>
      <c r="F32" s="154"/>
      <c r="G32" s="149"/>
      <c r="H32" s="150"/>
      <c r="I32" s="150"/>
      <c r="J32" s="151"/>
      <c r="K32" s="68"/>
      <c r="L32" s="68"/>
      <c r="M32" s="59"/>
      <c r="N32" s="59"/>
      <c r="O32" s="17"/>
      <c r="P32" s="41"/>
      <c r="Q32" s="79"/>
    </row>
    <row r="33" spans="1:17" ht="19.5" thickBot="1">
      <c r="A33" s="608"/>
      <c r="B33" s="620"/>
      <c r="C33" s="60"/>
      <c r="D33" s="240"/>
      <c r="E33" s="61">
        <f t="shared" si="1"/>
        <v>0</v>
      </c>
      <c r="F33" s="154"/>
      <c r="G33" s="149"/>
      <c r="H33" s="150"/>
      <c r="I33" s="150"/>
      <c r="J33" s="151"/>
      <c r="K33" s="68"/>
      <c r="L33" s="68"/>
      <c r="M33" s="59"/>
      <c r="N33" s="59"/>
      <c r="O33" s="17"/>
      <c r="P33" s="41"/>
      <c r="Q33" s="79"/>
    </row>
    <row r="34" spans="1:17" ht="19.5" thickBot="1">
      <c r="A34" s="608"/>
      <c r="B34" s="620"/>
      <c r="C34" s="60"/>
      <c r="D34" s="240"/>
      <c r="E34" s="61">
        <f t="shared" si="1"/>
        <v>0</v>
      </c>
      <c r="F34" s="154"/>
      <c r="G34" s="149"/>
      <c r="H34" s="150"/>
      <c r="I34" s="150"/>
      <c r="J34" s="151"/>
      <c r="K34" s="68"/>
      <c r="L34" s="68"/>
      <c r="M34" s="59"/>
      <c r="N34" s="59"/>
      <c r="O34" s="17"/>
      <c r="P34" s="41"/>
      <c r="Q34" s="79"/>
    </row>
    <row r="35" spans="1:17" ht="19.5" thickBot="1">
      <c r="A35" s="607"/>
      <c r="B35" s="608"/>
      <c r="C35" s="60"/>
      <c r="D35" s="240"/>
      <c r="E35" s="61">
        <f t="shared" si="1"/>
        <v>0</v>
      </c>
      <c r="F35" s="154"/>
      <c r="G35" s="149"/>
      <c r="H35" s="150"/>
      <c r="I35" s="150"/>
      <c r="J35" s="151"/>
      <c r="K35" s="68"/>
      <c r="L35" s="68"/>
      <c r="M35" s="59"/>
      <c r="N35" s="59"/>
      <c r="O35" s="17"/>
      <c r="P35" s="41"/>
      <c r="Q35" s="79"/>
    </row>
    <row r="36" spans="1:17" ht="19.5" thickBot="1">
      <c r="A36" s="607"/>
      <c r="B36" s="608"/>
      <c r="C36" s="60"/>
      <c r="D36" s="240"/>
      <c r="E36" s="61">
        <f t="shared" si="1"/>
        <v>0</v>
      </c>
      <c r="F36" s="154"/>
      <c r="G36" s="149"/>
      <c r="H36" s="150"/>
      <c r="I36" s="150"/>
      <c r="J36" s="151"/>
      <c r="K36" s="68"/>
      <c r="L36" s="68"/>
      <c r="M36" s="59"/>
      <c r="N36" s="59"/>
      <c r="O36" s="17"/>
      <c r="P36" s="41"/>
      <c r="Q36" s="79"/>
    </row>
    <row r="37" spans="1:17" ht="19.5" thickBot="1">
      <c r="A37" s="609"/>
      <c r="B37" s="610"/>
      <c r="C37" s="60"/>
      <c r="D37" s="240"/>
      <c r="E37" s="61">
        <f t="shared" si="1"/>
        <v>0</v>
      </c>
      <c r="F37" s="154"/>
      <c r="G37" s="149"/>
      <c r="H37" s="150"/>
      <c r="I37" s="150"/>
      <c r="J37" s="151"/>
      <c r="K37" s="68"/>
      <c r="L37" s="68"/>
      <c r="M37" s="59"/>
      <c r="N37" s="59"/>
      <c r="O37" s="17"/>
      <c r="P37" s="41"/>
      <c r="Q37" s="79"/>
    </row>
    <row r="38" spans="1:17" ht="45.75" thickBot="1">
      <c r="A38" s="582" t="s">
        <v>26</v>
      </c>
      <c r="B38" s="583"/>
      <c r="C38" s="43">
        <f>SUM(C10:C37)</f>
        <v>28</v>
      </c>
      <c r="D38" s="43">
        <f>SUM(D10:D37)</f>
        <v>1</v>
      </c>
      <c r="E38" s="43">
        <f>C38+D38</f>
        <v>29</v>
      </c>
      <c r="F38" s="23" t="s">
        <v>44</v>
      </c>
      <c r="G38" s="24" t="s">
        <v>45</v>
      </c>
      <c r="P38" s="62"/>
    </row>
    <row r="39" spans="1:17" ht="21.75" thickBot="1">
      <c r="A39" s="7" t="s">
        <v>32</v>
      </c>
      <c r="B39" s="7"/>
      <c r="C39" s="21">
        <v>27</v>
      </c>
      <c r="D39" s="21">
        <v>2</v>
      </c>
      <c r="E39" s="21">
        <v>29</v>
      </c>
      <c r="F39" s="20">
        <v>9</v>
      </c>
      <c r="G39" s="20">
        <v>38</v>
      </c>
      <c r="P39" s="62"/>
    </row>
    <row r="40" spans="1:17" ht="21.75" thickBot="1">
      <c r="A40" s="7" t="s">
        <v>33</v>
      </c>
      <c r="B40" s="7"/>
      <c r="C40" s="21">
        <v>27</v>
      </c>
      <c r="D40" s="21">
        <v>5</v>
      </c>
      <c r="E40" s="21">
        <v>32</v>
      </c>
      <c r="F40" s="20">
        <v>6</v>
      </c>
      <c r="G40" s="20">
        <v>38</v>
      </c>
      <c r="P40" s="62"/>
    </row>
    <row r="42" spans="1:17" ht="42" customHeight="1" thickBot="1">
      <c r="C42" s="683"/>
      <c r="D42" s="684"/>
      <c r="E42" s="684"/>
      <c r="F42" s="684"/>
      <c r="G42" s="684"/>
      <c r="H42" s="684"/>
      <c r="I42" s="684"/>
      <c r="J42" s="684"/>
      <c r="K42" s="684"/>
      <c r="L42" s="684"/>
      <c r="M42" s="684"/>
    </row>
    <row r="43" spans="1:17" ht="15.75" thickBot="1">
      <c r="A43" s="685" t="s">
        <v>240</v>
      </c>
      <c r="B43" s="686"/>
    </row>
    <row r="44" spans="1:17" ht="48.75" customHeight="1" thickBot="1">
      <c r="A44" s="26" t="s">
        <v>46</v>
      </c>
      <c r="B44" s="126" t="s">
        <v>237</v>
      </c>
      <c r="C44" s="201" t="s">
        <v>238</v>
      </c>
      <c r="D44" s="603" t="s">
        <v>49</v>
      </c>
      <c r="E44" s="604"/>
      <c r="F44" s="604"/>
      <c r="G44" s="605"/>
      <c r="H44" s="580" t="s">
        <v>53</v>
      </c>
      <c r="I44" s="581"/>
      <c r="J44" s="581"/>
      <c r="K44" s="581"/>
    </row>
    <row r="45" spans="1:17" s="12" customFormat="1" ht="16.149999999999999" customHeight="1" thickBot="1">
      <c r="A45" s="656" t="s">
        <v>609</v>
      </c>
      <c r="B45" s="328" t="s">
        <v>472</v>
      </c>
      <c r="C45" s="28">
        <v>3</v>
      </c>
      <c r="D45" s="687" t="s">
        <v>494</v>
      </c>
      <c r="E45" s="688"/>
      <c r="F45" s="688"/>
      <c r="G45" s="689"/>
      <c r="H45" s="664" t="s">
        <v>495</v>
      </c>
      <c r="I45" s="665"/>
      <c r="J45" s="665"/>
      <c r="K45" s="665"/>
    </row>
    <row r="46" spans="1:17" s="12" customFormat="1" ht="16.5" thickBot="1">
      <c r="A46" s="656"/>
      <c r="D46" s="687"/>
      <c r="E46" s="688"/>
      <c r="F46" s="688"/>
      <c r="G46" s="689"/>
      <c r="H46" s="664"/>
      <c r="I46" s="665"/>
      <c r="J46" s="665"/>
      <c r="K46" s="665"/>
    </row>
    <row r="47" spans="1:17" s="12" customFormat="1" ht="111" thickBot="1">
      <c r="A47" s="656"/>
      <c r="B47" s="273" t="s">
        <v>430</v>
      </c>
      <c r="C47" s="28">
        <v>1</v>
      </c>
      <c r="D47" s="672" t="s">
        <v>547</v>
      </c>
      <c r="E47" s="672"/>
      <c r="F47" s="672"/>
      <c r="G47" s="672"/>
      <c r="H47" s="664" t="s">
        <v>497</v>
      </c>
      <c r="I47" s="665"/>
      <c r="J47" s="665"/>
      <c r="K47" s="665"/>
    </row>
    <row r="48" spans="1:17" s="12" customFormat="1" ht="51" customHeight="1" thickBot="1">
      <c r="A48" s="657"/>
      <c r="B48" s="519" t="s">
        <v>632</v>
      </c>
      <c r="C48" s="12">
        <v>3</v>
      </c>
      <c r="D48" s="687" t="s">
        <v>360</v>
      </c>
      <c r="E48" s="688"/>
      <c r="F48" s="688"/>
      <c r="G48" s="689"/>
      <c r="H48" s="664" t="s">
        <v>493</v>
      </c>
      <c r="I48" s="665"/>
      <c r="J48" s="665"/>
      <c r="K48" s="665"/>
    </row>
    <row r="49" spans="1:11" s="12" customFormat="1" ht="16.5" thickBot="1">
      <c r="A49" s="656"/>
      <c r="B49" s="48"/>
      <c r="C49" s="28"/>
      <c r="D49" s="687"/>
      <c r="E49" s="688"/>
      <c r="F49" s="688"/>
      <c r="G49" s="689"/>
      <c r="H49" s="664"/>
      <c r="I49" s="665"/>
      <c r="J49" s="665"/>
      <c r="K49" s="665"/>
    </row>
    <row r="50" spans="1:11" s="12" customFormat="1" ht="23.45" customHeight="1" thickBot="1">
      <c r="A50" s="656"/>
      <c r="B50" s="492" t="s">
        <v>628</v>
      </c>
      <c r="C50" s="28">
        <v>1</v>
      </c>
      <c r="D50" s="687" t="s">
        <v>360</v>
      </c>
      <c r="E50" s="688"/>
      <c r="F50" s="688"/>
      <c r="G50" s="689"/>
      <c r="H50" s="664" t="s">
        <v>495</v>
      </c>
      <c r="I50" s="665"/>
      <c r="J50" s="665"/>
      <c r="K50" s="665"/>
    </row>
    <row r="51" spans="1:11" s="12" customFormat="1" ht="22.9" customHeight="1" thickBot="1">
      <c r="A51" s="656"/>
      <c r="B51" s="222"/>
      <c r="C51" s="28"/>
      <c r="D51" s="687"/>
      <c r="E51" s="688"/>
      <c r="F51" s="688"/>
      <c r="G51" s="689"/>
      <c r="H51" s="664"/>
      <c r="I51" s="665"/>
      <c r="J51" s="665"/>
      <c r="K51" s="665"/>
    </row>
    <row r="52" spans="1:11" s="12" customFormat="1" ht="16.149999999999999" customHeight="1" thickBot="1">
      <c r="A52" s="656" t="s">
        <v>610</v>
      </c>
      <c r="B52" s="518" t="s">
        <v>615</v>
      </c>
      <c r="C52" s="28">
        <v>3</v>
      </c>
      <c r="D52" s="687" t="s">
        <v>374</v>
      </c>
      <c r="E52" s="688"/>
      <c r="F52" s="688"/>
      <c r="G52" s="689"/>
      <c r="H52" s="664" t="s">
        <v>493</v>
      </c>
      <c r="I52" s="665"/>
      <c r="J52" s="665"/>
      <c r="K52" s="665"/>
    </row>
    <row r="53" spans="1:11" s="12" customFormat="1" ht="111" thickBot="1">
      <c r="A53" s="656"/>
      <c r="B53" s="224" t="s">
        <v>621</v>
      </c>
      <c r="C53" s="28">
        <v>1</v>
      </c>
      <c r="D53" s="687" t="s">
        <v>374</v>
      </c>
      <c r="E53" s="688"/>
      <c r="F53" s="688"/>
      <c r="G53" s="689"/>
      <c r="H53" s="664" t="s">
        <v>493</v>
      </c>
      <c r="I53" s="665"/>
      <c r="J53" s="665"/>
      <c r="K53" s="665"/>
    </row>
    <row r="54" spans="1:11" s="12" customFormat="1" ht="111" thickBot="1">
      <c r="A54" s="656"/>
      <c r="B54" s="300" t="s">
        <v>434</v>
      </c>
      <c r="C54" s="28">
        <v>1</v>
      </c>
      <c r="D54" s="687" t="s">
        <v>360</v>
      </c>
      <c r="E54" s="688"/>
      <c r="F54" s="688"/>
      <c r="G54" s="689"/>
      <c r="H54" s="664" t="s">
        <v>493</v>
      </c>
      <c r="I54" s="665"/>
      <c r="J54" s="665"/>
      <c r="K54" s="665"/>
    </row>
    <row r="55" spans="1:11" s="12" customFormat="1" ht="126.75" thickBot="1">
      <c r="A55" s="656"/>
      <c r="B55" s="300" t="s">
        <v>433</v>
      </c>
      <c r="C55" s="28">
        <v>1</v>
      </c>
      <c r="D55" s="687" t="s">
        <v>494</v>
      </c>
      <c r="E55" s="688"/>
      <c r="F55" s="688"/>
      <c r="G55" s="689"/>
      <c r="H55" s="664" t="s">
        <v>496</v>
      </c>
      <c r="I55" s="665"/>
      <c r="J55" s="665"/>
      <c r="K55" s="665"/>
    </row>
    <row r="56" spans="1:11" s="12" customFormat="1" ht="24.6" customHeight="1" thickBot="1">
      <c r="A56" s="656"/>
      <c r="B56" s="273" t="s">
        <v>432</v>
      </c>
      <c r="C56" s="28">
        <v>3</v>
      </c>
      <c r="D56" s="687" t="s">
        <v>360</v>
      </c>
      <c r="E56" s="688"/>
      <c r="F56" s="688"/>
      <c r="G56" s="689"/>
      <c r="H56" s="664" t="s">
        <v>497</v>
      </c>
      <c r="I56" s="665"/>
      <c r="J56" s="665"/>
      <c r="K56" s="665"/>
    </row>
    <row r="57" spans="1:11" s="12" customFormat="1" ht="95.25" thickBot="1">
      <c r="A57" s="658"/>
      <c r="B57" s="273" t="s">
        <v>409</v>
      </c>
      <c r="C57" s="206">
        <v>3</v>
      </c>
      <c r="D57" s="687" t="s">
        <v>360</v>
      </c>
      <c r="E57" s="688"/>
      <c r="F57" s="688"/>
      <c r="G57" s="689"/>
      <c r="H57" s="666" t="s">
        <v>497</v>
      </c>
      <c r="I57" s="667"/>
      <c r="J57" s="667"/>
      <c r="K57" s="667"/>
    </row>
    <row r="58" spans="1:11" s="12" customFormat="1" ht="26.45" customHeight="1">
      <c r="A58" s="659" t="s">
        <v>188</v>
      </c>
      <c r="B58" s="516"/>
      <c r="C58" s="219"/>
      <c r="D58" s="671"/>
      <c r="E58" s="671"/>
      <c r="F58" s="671"/>
      <c r="G58" s="671"/>
      <c r="H58" s="668"/>
      <c r="I58" s="669"/>
      <c r="J58" s="669"/>
      <c r="K58" s="670"/>
    </row>
    <row r="59" spans="1:11" s="12" customFormat="1" ht="29.45" customHeight="1" thickBot="1">
      <c r="A59" s="660"/>
      <c r="B59" s="319"/>
      <c r="C59" s="200"/>
      <c r="D59" s="672"/>
      <c r="E59" s="672"/>
      <c r="F59" s="672"/>
      <c r="G59" s="672"/>
      <c r="H59" s="661"/>
      <c r="I59" s="662"/>
      <c r="J59" s="662"/>
      <c r="K59" s="663"/>
    </row>
    <row r="60" spans="1:11" s="12" customFormat="1" ht="27.6" customHeight="1" thickBot="1">
      <c r="A60" s="660"/>
      <c r="B60" s="318"/>
      <c r="C60" s="200"/>
      <c r="D60" s="687"/>
      <c r="E60" s="688"/>
      <c r="F60" s="688"/>
      <c r="G60" s="689"/>
      <c r="H60" s="661"/>
      <c r="I60" s="662"/>
      <c r="J60" s="662"/>
      <c r="K60" s="663"/>
    </row>
    <row r="61" spans="1:11" s="12" customFormat="1" ht="33.6" customHeight="1">
      <c r="A61" s="660"/>
      <c r="B61" s="498"/>
      <c r="C61" s="200"/>
      <c r="D61" s="672"/>
      <c r="E61" s="672"/>
      <c r="F61" s="672"/>
      <c r="G61" s="672"/>
      <c r="H61" s="661"/>
      <c r="I61" s="662"/>
      <c r="J61" s="662"/>
      <c r="K61" s="663"/>
    </row>
    <row r="62" spans="1:11" ht="36.6" customHeight="1">
      <c r="A62" s="660"/>
      <c r="B62" s="509" t="s">
        <v>427</v>
      </c>
      <c r="C62" s="208">
        <v>1</v>
      </c>
      <c r="D62" s="673" t="s">
        <v>381</v>
      </c>
      <c r="E62" s="653"/>
      <c r="F62" s="653"/>
      <c r="G62" s="674"/>
      <c r="H62" s="652">
        <v>0.4</v>
      </c>
      <c r="I62" s="653"/>
      <c r="J62" s="653"/>
      <c r="K62" s="654"/>
    </row>
    <row r="63" spans="1:11" ht="19.5" thickBot="1">
      <c r="A63" s="220"/>
      <c r="B63" s="207" t="s">
        <v>26</v>
      </c>
      <c r="C63" s="221">
        <f>SUM(C45:C62)</f>
        <v>21</v>
      </c>
      <c r="D63" s="649"/>
      <c r="E63" s="650"/>
      <c r="F63" s="650"/>
      <c r="G63" s="651"/>
      <c r="H63" s="649"/>
      <c r="I63" s="650"/>
      <c r="J63" s="650"/>
      <c r="K63" s="655"/>
    </row>
  </sheetData>
  <sheetProtection formatRows="0"/>
  <mergeCells count="79">
    <mergeCell ref="D51:G51"/>
    <mergeCell ref="D50:G50"/>
    <mergeCell ref="D48:G48"/>
    <mergeCell ref="D49:G49"/>
    <mergeCell ref="H46:K46"/>
    <mergeCell ref="D45:G45"/>
    <mergeCell ref="H48:K48"/>
    <mergeCell ref="H49:K49"/>
    <mergeCell ref="H47:K47"/>
    <mergeCell ref="D46:G46"/>
    <mergeCell ref="D47:G47"/>
    <mergeCell ref="H45:K45"/>
    <mergeCell ref="D60:G60"/>
    <mergeCell ref="D61:G61"/>
    <mergeCell ref="D52:G52"/>
    <mergeCell ref="D53:G53"/>
    <mergeCell ref="D54:G54"/>
    <mergeCell ref="D55:G55"/>
    <mergeCell ref="D56:G56"/>
    <mergeCell ref="D57:G57"/>
    <mergeCell ref="A35:B35"/>
    <mergeCell ref="A38:B38"/>
    <mergeCell ref="D44:G44"/>
    <mergeCell ref="A36:B36"/>
    <mergeCell ref="A37:B37"/>
    <mergeCell ref="C42:M42"/>
    <mergeCell ref="H44:K44"/>
    <mergeCell ref="A43:B43"/>
    <mergeCell ref="A29:B29"/>
    <mergeCell ref="A30:B30"/>
    <mergeCell ref="A22:A23"/>
    <mergeCell ref="A33:B33"/>
    <mergeCell ref="A34:B34"/>
    <mergeCell ref="A31:B31"/>
    <mergeCell ref="A32:B32"/>
    <mergeCell ref="A7:A9"/>
    <mergeCell ref="A19:A21"/>
    <mergeCell ref="A15:A16"/>
    <mergeCell ref="A17:A18"/>
    <mergeCell ref="A10:A11"/>
    <mergeCell ref="A12:A13"/>
    <mergeCell ref="H52:K52"/>
    <mergeCell ref="H53:K53"/>
    <mergeCell ref="O7:Q7"/>
    <mergeCell ref="P8:Q8"/>
    <mergeCell ref="H50:K50"/>
    <mergeCell ref="H51:K51"/>
    <mergeCell ref="D62:G62"/>
    <mergeCell ref="C2:N2"/>
    <mergeCell ref="O8:O9"/>
    <mergeCell ref="B7:B9"/>
    <mergeCell ref="C7:D7"/>
    <mergeCell ref="E7:E9"/>
    <mergeCell ref="F7:N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D63:G63"/>
    <mergeCell ref="H62:K62"/>
    <mergeCell ref="H63:K63"/>
    <mergeCell ref="A45:A51"/>
    <mergeCell ref="A52:A57"/>
    <mergeCell ref="A58:A62"/>
    <mergeCell ref="H61:K61"/>
    <mergeCell ref="H54:K54"/>
    <mergeCell ref="H55:K55"/>
    <mergeCell ref="H56:K56"/>
    <mergeCell ref="H57:K57"/>
    <mergeCell ref="H58:K58"/>
    <mergeCell ref="H59:K59"/>
    <mergeCell ref="H60:K60"/>
    <mergeCell ref="D58:G58"/>
    <mergeCell ref="D59:G59"/>
  </mergeCells>
  <hyperlinks>
    <hyperlink ref="H10" r:id="rId1"/>
    <hyperlink ref="H11" r:id="rId2"/>
    <hyperlink ref="H14" r:id="rId3"/>
    <hyperlink ref="H18" r:id="rId4"/>
    <hyperlink ref="H21" r:id="rId5"/>
    <hyperlink ref="H22" r:id="rId6"/>
    <hyperlink ref="H23" r:id="rId7"/>
    <hyperlink ref="H24" r:id="rId8"/>
    <hyperlink ref="H25" r:id="rId9"/>
    <hyperlink ref="B45" r:id="rId10"/>
    <hyperlink ref="B52" r:id="rId11" display="https://edsoo.ru/wp-content/uploads/2025/08/rov_2025.pdf"/>
    <hyperlink ref="H17" r:id="rId12" display="https://edsoo.ru/wp-content/uploads/2025/07/2025_ooo_frp_istoriya_5-9.pdf"/>
    <hyperlink ref="H15" r:id="rId13"/>
  </hyperlinks>
  <pageMargins left="0.19685039370078741" right="0.15748031496062992" top="0.31496062992125984" bottom="0.35433070866141736" header="0.31496062992125984" footer="0.31496062992125984"/>
  <pageSetup paperSize="9" scale="37" orientation="landscape" r:id="rId14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abSelected="1" zoomScale="65" zoomScaleNormal="6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O8" sqref="O8:O9"/>
    </sheetView>
  </sheetViews>
  <sheetFormatPr defaultColWidth="8.7109375" defaultRowHeight="15"/>
  <cols>
    <col min="1" max="1" width="22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8.7109375" customWidth="1"/>
    <col min="17" max="17" width="19.28515625" customWidth="1"/>
  </cols>
  <sheetData>
    <row r="1" spans="1:17" ht="9" customHeight="1">
      <c r="C1" s="1"/>
    </row>
    <row r="2" spans="1:17" ht="20.25">
      <c r="A2" s="8"/>
      <c r="C2" s="564" t="s">
        <v>385</v>
      </c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</row>
    <row r="3" spans="1:17" ht="20.25">
      <c r="A3" s="8"/>
      <c r="D3" s="90"/>
      <c r="E3" s="90"/>
      <c r="F3" s="90"/>
      <c r="G3" s="91" t="s">
        <v>39</v>
      </c>
      <c r="H3" s="94">
        <v>5</v>
      </c>
      <c r="I3" s="12"/>
      <c r="J3" s="12"/>
      <c r="K3" s="12"/>
      <c r="L3" s="12"/>
      <c r="M3" s="12"/>
    </row>
    <row r="4" spans="1:17" ht="15.75">
      <c r="D4" s="90"/>
      <c r="E4" s="90"/>
      <c r="F4" s="90"/>
      <c r="G4" s="91" t="s">
        <v>40</v>
      </c>
      <c r="H4" s="94">
        <v>34</v>
      </c>
      <c r="I4" s="12"/>
      <c r="J4" s="12"/>
      <c r="K4" s="12"/>
      <c r="L4" s="12"/>
      <c r="M4" s="12"/>
    </row>
    <row r="5" spans="1:17" ht="15.75">
      <c r="D5" s="90"/>
      <c r="E5" s="90"/>
      <c r="F5" s="90"/>
      <c r="G5" s="91" t="s">
        <v>82</v>
      </c>
      <c r="H5" s="94" t="s">
        <v>110</v>
      </c>
      <c r="I5" s="12"/>
      <c r="J5" s="12"/>
      <c r="K5" s="12"/>
      <c r="L5" s="12"/>
      <c r="M5" s="12"/>
    </row>
    <row r="6" spans="1:17" ht="16.5" thickBot="1">
      <c r="D6" s="90"/>
      <c r="E6" s="90"/>
      <c r="F6" s="90"/>
      <c r="G6" s="90"/>
      <c r="H6" s="90"/>
    </row>
    <row r="7" spans="1:17" ht="52.9" customHeight="1" thickBot="1">
      <c r="A7" s="677" t="s">
        <v>0</v>
      </c>
      <c r="B7" s="631" t="s">
        <v>1</v>
      </c>
      <c r="C7" s="619" t="s">
        <v>65</v>
      </c>
      <c r="D7" s="619"/>
      <c r="E7" s="637" t="s">
        <v>27</v>
      </c>
      <c r="F7" s="533" t="s">
        <v>2</v>
      </c>
      <c r="G7" s="534"/>
      <c r="H7" s="534"/>
      <c r="I7" s="534"/>
      <c r="J7" s="534"/>
      <c r="K7" s="534"/>
      <c r="L7" s="534"/>
      <c r="M7" s="534"/>
      <c r="N7" s="534"/>
      <c r="O7" s="547" t="s">
        <v>3</v>
      </c>
      <c r="P7" s="547"/>
      <c r="Q7" s="547"/>
    </row>
    <row r="8" spans="1:17" ht="81" customHeight="1" thickBot="1">
      <c r="A8" s="678"/>
      <c r="B8" s="632"/>
      <c r="C8" s="535" t="s">
        <v>106</v>
      </c>
      <c r="D8" s="535" t="s">
        <v>71</v>
      </c>
      <c r="E8" s="638"/>
      <c r="F8" s="573" t="s">
        <v>124</v>
      </c>
      <c r="G8" s="574"/>
      <c r="H8" s="539" t="s">
        <v>122</v>
      </c>
      <c r="I8" s="611" t="s">
        <v>102</v>
      </c>
      <c r="J8" s="613" t="s">
        <v>4</v>
      </c>
      <c r="K8" s="615" t="s">
        <v>103</v>
      </c>
      <c r="L8" s="616"/>
      <c r="M8" s="617" t="s">
        <v>101</v>
      </c>
      <c r="N8" s="621" t="s">
        <v>96</v>
      </c>
      <c r="O8" s="546" t="s">
        <v>34</v>
      </c>
      <c r="P8" s="579" t="s">
        <v>243</v>
      </c>
      <c r="Q8" s="579"/>
    </row>
    <row r="9" spans="1:17" ht="40.9" customHeight="1" thickBot="1">
      <c r="A9" s="679"/>
      <c r="B9" s="633"/>
      <c r="C9" s="536"/>
      <c r="D9" s="536"/>
      <c r="E9" s="638"/>
      <c r="F9" s="250" t="s">
        <v>5</v>
      </c>
      <c r="G9" s="52" t="s">
        <v>6</v>
      </c>
      <c r="H9" s="540"/>
      <c r="I9" s="612"/>
      <c r="J9" s="614"/>
      <c r="K9" s="251" t="s">
        <v>95</v>
      </c>
      <c r="L9" s="252" t="s">
        <v>93</v>
      </c>
      <c r="M9" s="618"/>
      <c r="N9" s="621"/>
      <c r="O9" s="546"/>
      <c r="P9" s="84" t="s">
        <v>114</v>
      </c>
      <c r="Q9" s="84" t="s">
        <v>115</v>
      </c>
    </row>
    <row r="10" spans="1:17" ht="63.75" thickBot="1">
      <c r="A10" s="571" t="s">
        <v>78</v>
      </c>
      <c r="B10" s="4" t="s">
        <v>7</v>
      </c>
      <c r="C10" s="240">
        <v>6</v>
      </c>
      <c r="D10" s="240"/>
      <c r="E10" s="61">
        <f t="shared" ref="E10:E24" si="0">C10+D10</f>
        <v>6</v>
      </c>
      <c r="F10" s="157" t="s">
        <v>386</v>
      </c>
      <c r="G10" s="174" t="s">
        <v>387</v>
      </c>
      <c r="H10" s="409" t="s">
        <v>574</v>
      </c>
      <c r="I10" s="159" t="s">
        <v>35</v>
      </c>
      <c r="J10" s="160" t="s">
        <v>30</v>
      </c>
      <c r="K10" s="160"/>
      <c r="L10" s="151"/>
      <c r="M10" s="159"/>
      <c r="N10" s="267"/>
      <c r="O10" s="274" t="s">
        <v>282</v>
      </c>
      <c r="P10" s="69" t="s">
        <v>31</v>
      </c>
      <c r="Q10" s="82"/>
    </row>
    <row r="11" spans="1:17" ht="79.5" thickBot="1">
      <c r="A11" s="572"/>
      <c r="B11" s="3" t="s">
        <v>8</v>
      </c>
      <c r="C11" s="240">
        <v>3</v>
      </c>
      <c r="D11" s="240"/>
      <c r="E11" s="61">
        <f t="shared" si="0"/>
        <v>3</v>
      </c>
      <c r="F11" s="154" t="s">
        <v>90</v>
      </c>
      <c r="G11" s="149" t="s">
        <v>104</v>
      </c>
      <c r="H11" s="323" t="s">
        <v>575</v>
      </c>
      <c r="I11" s="150" t="s">
        <v>35</v>
      </c>
      <c r="J11" s="151" t="s">
        <v>30</v>
      </c>
      <c r="K11" s="151"/>
      <c r="L11" s="151"/>
      <c r="M11" s="254"/>
      <c r="N11" s="268"/>
      <c r="O11" s="273" t="s">
        <v>283</v>
      </c>
      <c r="P11" s="70"/>
      <c r="Q11" s="79" t="s">
        <v>31</v>
      </c>
    </row>
    <row r="12" spans="1:17" ht="95.25" thickBot="1">
      <c r="A12" s="49" t="s">
        <v>77</v>
      </c>
      <c r="B12" s="3" t="s">
        <v>369</v>
      </c>
      <c r="C12" s="240">
        <v>3</v>
      </c>
      <c r="D12" s="240"/>
      <c r="E12" s="61">
        <f t="shared" si="0"/>
        <v>3</v>
      </c>
      <c r="F12" s="154" t="s">
        <v>90</v>
      </c>
      <c r="G12" s="149" t="s">
        <v>104</v>
      </c>
      <c r="H12" s="323" t="s">
        <v>577</v>
      </c>
      <c r="I12" s="150" t="s">
        <v>35</v>
      </c>
      <c r="J12" s="151" t="s">
        <v>30</v>
      </c>
      <c r="K12" s="151"/>
      <c r="L12" s="151"/>
      <c r="M12" s="150"/>
      <c r="N12" s="268"/>
      <c r="O12" s="273" t="s">
        <v>284</v>
      </c>
      <c r="P12" s="70"/>
      <c r="Q12" s="79" t="s">
        <v>31</v>
      </c>
    </row>
    <row r="13" spans="1:17" ht="44.25" customHeight="1" thickBot="1">
      <c r="A13" s="584" t="s">
        <v>9</v>
      </c>
      <c r="B13" s="3" t="s">
        <v>10</v>
      </c>
      <c r="C13" s="240">
        <v>5</v>
      </c>
      <c r="D13" s="240">
        <v>1</v>
      </c>
      <c r="E13" s="61">
        <f t="shared" si="0"/>
        <v>6</v>
      </c>
      <c r="F13" s="244" t="s">
        <v>523</v>
      </c>
      <c r="G13" s="149" t="s">
        <v>524</v>
      </c>
      <c r="H13" s="323" t="s">
        <v>578</v>
      </c>
      <c r="I13" s="150" t="s">
        <v>35</v>
      </c>
      <c r="J13" s="151" t="s">
        <v>30</v>
      </c>
      <c r="K13" s="151"/>
      <c r="L13" s="151"/>
      <c r="M13" s="150"/>
      <c r="N13" s="268"/>
      <c r="O13" s="289" t="s">
        <v>285</v>
      </c>
      <c r="P13" s="70" t="s">
        <v>31</v>
      </c>
      <c r="Q13" s="79"/>
    </row>
    <row r="14" spans="1:17" ht="23.25" customHeight="1" thickBot="1">
      <c r="A14" s="584"/>
      <c r="B14" s="11" t="s">
        <v>11</v>
      </c>
      <c r="C14" s="240"/>
      <c r="D14" s="240"/>
      <c r="E14" s="61">
        <f t="shared" si="0"/>
        <v>0</v>
      </c>
      <c r="F14" s="154"/>
      <c r="G14" s="149"/>
      <c r="H14" s="150"/>
      <c r="I14" s="150"/>
      <c r="J14" s="151"/>
      <c r="K14" s="151"/>
      <c r="L14" s="151"/>
      <c r="M14" s="150"/>
      <c r="N14" s="268"/>
      <c r="O14" s="17"/>
      <c r="P14" s="70"/>
      <c r="Q14" s="79"/>
    </row>
    <row r="15" spans="1:17" ht="90.75" thickBot="1">
      <c r="A15" s="584" t="s">
        <v>12</v>
      </c>
      <c r="B15" s="3" t="s">
        <v>13</v>
      </c>
      <c r="C15" s="240">
        <v>3</v>
      </c>
      <c r="D15" s="240"/>
      <c r="E15" s="61">
        <f t="shared" si="0"/>
        <v>3</v>
      </c>
      <c r="F15" s="154" t="s">
        <v>90</v>
      </c>
      <c r="G15" s="149" t="s">
        <v>104</v>
      </c>
      <c r="H15" s="255" t="s">
        <v>617</v>
      </c>
      <c r="I15" s="150" t="s">
        <v>35</v>
      </c>
      <c r="J15" s="151" t="s">
        <v>30</v>
      </c>
      <c r="K15" s="151"/>
      <c r="L15" s="151"/>
      <c r="M15" s="150"/>
      <c r="N15" s="268"/>
      <c r="O15" s="273" t="s">
        <v>546</v>
      </c>
      <c r="P15" s="70" t="s">
        <v>31</v>
      </c>
      <c r="Q15" s="79"/>
    </row>
    <row r="16" spans="1:17" ht="48" thickBot="1">
      <c r="A16" s="584"/>
      <c r="B16" s="3" t="s">
        <v>15</v>
      </c>
      <c r="C16" s="240">
        <v>1</v>
      </c>
      <c r="D16" s="240"/>
      <c r="E16" s="61">
        <f t="shared" si="0"/>
        <v>1</v>
      </c>
      <c r="F16" s="154" t="s">
        <v>363</v>
      </c>
      <c r="G16" s="149" t="s">
        <v>367</v>
      </c>
      <c r="H16" s="323" t="s">
        <v>580</v>
      </c>
      <c r="I16" s="150" t="s">
        <v>35</v>
      </c>
      <c r="J16" s="151" t="s">
        <v>30</v>
      </c>
      <c r="K16" s="151"/>
      <c r="L16" s="151"/>
      <c r="M16" s="150"/>
      <c r="N16" s="268"/>
      <c r="O16" s="273" t="s">
        <v>286</v>
      </c>
      <c r="P16" s="70" t="s">
        <v>31</v>
      </c>
      <c r="Q16" s="79"/>
    </row>
    <row r="17" spans="1:17" ht="22.5" customHeight="1" thickBot="1">
      <c r="A17" s="584" t="s">
        <v>16</v>
      </c>
      <c r="B17" s="3" t="s">
        <v>17</v>
      </c>
      <c r="C17" s="240"/>
      <c r="D17" s="240"/>
      <c r="E17" s="61">
        <f t="shared" si="0"/>
        <v>0</v>
      </c>
      <c r="F17" s="154"/>
      <c r="G17" s="149"/>
      <c r="H17" s="150"/>
      <c r="I17" s="150"/>
      <c r="J17" s="151"/>
      <c r="K17" s="151"/>
      <c r="L17" s="151"/>
      <c r="M17" s="150"/>
      <c r="N17" s="268"/>
      <c r="O17" s="17"/>
      <c r="P17" s="70"/>
      <c r="Q17" s="79"/>
    </row>
    <row r="18" spans="1:17" ht="24" customHeight="1" thickBot="1">
      <c r="A18" s="584"/>
      <c r="B18" s="3" t="s">
        <v>18</v>
      </c>
      <c r="C18" s="240"/>
      <c r="D18" s="240"/>
      <c r="E18" s="61">
        <f t="shared" si="0"/>
        <v>0</v>
      </c>
      <c r="F18" s="154"/>
      <c r="G18" s="149"/>
      <c r="H18" s="150"/>
      <c r="I18" s="150"/>
      <c r="J18" s="151"/>
      <c r="K18" s="151"/>
      <c r="L18" s="151"/>
      <c r="M18" s="150"/>
      <c r="N18" s="268"/>
      <c r="O18" s="17"/>
      <c r="P18" s="70"/>
      <c r="Q18" s="79"/>
    </row>
    <row r="19" spans="1:17" ht="63.75" thickBot="1">
      <c r="A19" s="584"/>
      <c r="B19" s="3" t="s">
        <v>19</v>
      </c>
      <c r="C19" s="240">
        <v>1</v>
      </c>
      <c r="D19" s="240"/>
      <c r="E19" s="61">
        <f t="shared" si="0"/>
        <v>1</v>
      </c>
      <c r="F19" s="154" t="s">
        <v>363</v>
      </c>
      <c r="G19" s="149" t="s">
        <v>367</v>
      </c>
      <c r="H19" s="411" t="s">
        <v>581</v>
      </c>
      <c r="I19" s="150" t="s">
        <v>35</v>
      </c>
      <c r="J19" s="151" t="s">
        <v>30</v>
      </c>
      <c r="K19" s="151"/>
      <c r="L19" s="151"/>
      <c r="M19" s="150"/>
      <c r="N19" s="268"/>
      <c r="O19" s="289" t="s">
        <v>287</v>
      </c>
      <c r="P19" s="70" t="s">
        <v>31</v>
      </c>
      <c r="Q19" s="79"/>
    </row>
    <row r="20" spans="1:17" ht="48" thickBot="1">
      <c r="A20" s="584" t="s">
        <v>20</v>
      </c>
      <c r="B20" s="3" t="s">
        <v>21</v>
      </c>
      <c r="C20" s="240">
        <v>1</v>
      </c>
      <c r="D20" s="240"/>
      <c r="E20" s="61">
        <f t="shared" si="0"/>
        <v>1</v>
      </c>
      <c r="F20" s="259" t="s">
        <v>363</v>
      </c>
      <c r="G20" s="260" t="s">
        <v>367</v>
      </c>
      <c r="H20" s="410" t="s">
        <v>582</v>
      </c>
      <c r="I20" s="258" t="s">
        <v>35</v>
      </c>
      <c r="J20" s="261" t="s">
        <v>388</v>
      </c>
      <c r="K20" s="261"/>
      <c r="L20" s="261"/>
      <c r="M20" s="258"/>
      <c r="N20" s="282"/>
      <c r="O20" s="273" t="s">
        <v>288</v>
      </c>
      <c r="P20" s="70"/>
      <c r="Q20" s="79" t="s">
        <v>31</v>
      </c>
    </row>
    <row r="21" spans="1:17" ht="79.5" thickBot="1">
      <c r="A21" s="584"/>
      <c r="B21" s="3" t="s">
        <v>25</v>
      </c>
      <c r="C21" s="240">
        <v>1</v>
      </c>
      <c r="D21" s="240"/>
      <c r="E21" s="61">
        <f>C21+D21</f>
        <v>1</v>
      </c>
      <c r="F21" s="259" t="s">
        <v>363</v>
      </c>
      <c r="G21" s="260" t="s">
        <v>367</v>
      </c>
      <c r="H21" s="410" t="s">
        <v>583</v>
      </c>
      <c r="I21" s="258" t="s">
        <v>35</v>
      </c>
      <c r="J21" s="261" t="s">
        <v>383</v>
      </c>
      <c r="K21" s="261"/>
      <c r="L21" s="261"/>
      <c r="M21" s="258"/>
      <c r="N21" s="282"/>
      <c r="O21" s="273" t="s">
        <v>289</v>
      </c>
      <c r="P21" s="70"/>
      <c r="Q21" s="79" t="s">
        <v>31</v>
      </c>
    </row>
    <row r="22" spans="1:17" ht="63.75" thickBot="1">
      <c r="A22" s="2" t="s">
        <v>23</v>
      </c>
      <c r="B22" s="3" t="s">
        <v>127</v>
      </c>
      <c r="C22" s="240">
        <v>2</v>
      </c>
      <c r="D22" s="240"/>
      <c r="E22" s="61">
        <f t="shared" si="0"/>
        <v>2</v>
      </c>
      <c r="F22" s="154" t="s">
        <v>220</v>
      </c>
      <c r="G22" s="149" t="s">
        <v>221</v>
      </c>
      <c r="H22" s="323" t="s">
        <v>584</v>
      </c>
      <c r="I22" s="150" t="s">
        <v>35</v>
      </c>
      <c r="J22" s="151" t="s">
        <v>30</v>
      </c>
      <c r="K22" s="151"/>
      <c r="L22" s="151"/>
      <c r="M22" s="150"/>
      <c r="N22" s="268"/>
      <c r="O22" s="273" t="s">
        <v>304</v>
      </c>
      <c r="P22" s="70"/>
      <c r="Q22" s="79" t="s">
        <v>31</v>
      </c>
    </row>
    <row r="23" spans="1:17" ht="36" customHeight="1" thickBot="1">
      <c r="A23" s="3" t="s">
        <v>24</v>
      </c>
      <c r="B23" s="3" t="s">
        <v>24</v>
      </c>
      <c r="C23" s="240">
        <v>3</v>
      </c>
      <c r="D23" s="240"/>
      <c r="E23" s="61">
        <f t="shared" si="0"/>
        <v>3</v>
      </c>
      <c r="F23" s="154" t="s">
        <v>90</v>
      </c>
      <c r="G23" s="149" t="s">
        <v>104</v>
      </c>
      <c r="H23" s="324" t="s">
        <v>585</v>
      </c>
      <c r="I23" s="150" t="s">
        <v>35</v>
      </c>
      <c r="J23" s="151" t="s">
        <v>30</v>
      </c>
      <c r="K23" s="151"/>
      <c r="L23" s="151"/>
      <c r="M23" s="150"/>
      <c r="N23" s="268"/>
      <c r="O23" s="17"/>
      <c r="P23" s="70"/>
      <c r="Q23" s="79"/>
    </row>
    <row r="24" spans="1:17" ht="19.5" thickBot="1">
      <c r="A24" s="22"/>
      <c r="B24" s="11"/>
      <c r="C24" s="240"/>
      <c r="D24" s="240"/>
      <c r="E24" s="61">
        <f t="shared" si="0"/>
        <v>0</v>
      </c>
      <c r="F24" s="154"/>
      <c r="G24" s="149"/>
      <c r="H24" s="150"/>
      <c r="I24" s="150"/>
      <c r="J24" s="151"/>
      <c r="K24" s="151"/>
      <c r="L24" s="151"/>
      <c r="M24" s="150"/>
      <c r="N24" s="268"/>
      <c r="O24" s="17"/>
      <c r="P24" s="70"/>
      <c r="Q24" s="79"/>
    </row>
    <row r="25" spans="1:17" ht="36" customHeight="1" thickBot="1">
      <c r="A25" s="622" t="s">
        <v>72</v>
      </c>
      <c r="B25" s="623"/>
      <c r="C25" s="60"/>
      <c r="D25" s="60"/>
      <c r="E25" s="61"/>
      <c r="F25" s="154"/>
      <c r="G25" s="149"/>
      <c r="H25" s="150"/>
      <c r="I25" s="150"/>
      <c r="J25" s="151"/>
      <c r="K25" s="68"/>
      <c r="L25" s="68"/>
      <c r="M25" s="59"/>
      <c r="N25" s="269"/>
      <c r="O25" s="17"/>
      <c r="P25" s="71"/>
      <c r="Q25" s="79"/>
    </row>
    <row r="26" spans="1:17" ht="79.5" thickBot="1">
      <c r="A26" s="607" t="s">
        <v>521</v>
      </c>
      <c r="B26" s="682"/>
      <c r="C26" s="60"/>
      <c r="D26" s="240">
        <v>1</v>
      </c>
      <c r="E26" s="61">
        <f t="shared" ref="E26:E33" si="1">D26</f>
        <v>1</v>
      </c>
      <c r="F26" s="154" t="s">
        <v>363</v>
      </c>
      <c r="G26" s="149" t="s">
        <v>367</v>
      </c>
      <c r="H26" s="341" t="s">
        <v>522</v>
      </c>
      <c r="I26" s="150" t="s">
        <v>35</v>
      </c>
      <c r="J26" s="151" t="s">
        <v>382</v>
      </c>
      <c r="K26" s="68"/>
      <c r="L26" s="68"/>
      <c r="M26" s="59"/>
      <c r="N26" s="269"/>
      <c r="O26" s="340" t="s">
        <v>520</v>
      </c>
      <c r="P26" s="71"/>
      <c r="Q26" s="79"/>
    </row>
    <row r="27" spans="1:17" ht="19.5" thickBot="1">
      <c r="A27" s="607"/>
      <c r="B27" s="608"/>
      <c r="C27" s="60"/>
      <c r="D27" s="240"/>
      <c r="E27" s="61">
        <f t="shared" si="1"/>
        <v>0</v>
      </c>
      <c r="F27" s="154"/>
      <c r="G27" s="149"/>
      <c r="H27" s="150"/>
      <c r="I27" s="150"/>
      <c r="J27" s="151"/>
      <c r="K27" s="68"/>
      <c r="L27" s="68"/>
      <c r="M27" s="59"/>
      <c r="N27" s="269"/>
      <c r="O27" s="17"/>
      <c r="P27" s="71"/>
      <c r="Q27" s="79"/>
    </row>
    <row r="28" spans="1:17" ht="19.5" thickBot="1">
      <c r="A28" s="607"/>
      <c r="B28" s="608"/>
      <c r="C28" s="60"/>
      <c r="D28" s="240"/>
      <c r="E28" s="61">
        <f t="shared" si="1"/>
        <v>0</v>
      </c>
      <c r="F28" s="154"/>
      <c r="G28" s="149"/>
      <c r="H28" s="150"/>
      <c r="I28" s="150"/>
      <c r="J28" s="151"/>
      <c r="K28" s="68"/>
      <c r="L28" s="68"/>
      <c r="M28" s="59"/>
      <c r="N28" s="269"/>
      <c r="O28" s="17"/>
      <c r="P28" s="71"/>
      <c r="Q28" s="79"/>
    </row>
    <row r="29" spans="1:17" ht="19.5" thickBot="1">
      <c r="A29" s="608"/>
      <c r="B29" s="620"/>
      <c r="C29" s="60"/>
      <c r="D29" s="240"/>
      <c r="E29" s="61">
        <f t="shared" si="1"/>
        <v>0</v>
      </c>
      <c r="F29" s="154"/>
      <c r="G29" s="149"/>
      <c r="H29" s="150"/>
      <c r="I29" s="150"/>
      <c r="J29" s="151"/>
      <c r="K29" s="68"/>
      <c r="L29" s="68"/>
      <c r="M29" s="59"/>
      <c r="N29" s="269"/>
      <c r="O29" s="17"/>
      <c r="P29" s="71"/>
      <c r="Q29" s="79"/>
    </row>
    <row r="30" spans="1:17" ht="19.5" thickBot="1">
      <c r="A30" s="608"/>
      <c r="B30" s="620"/>
      <c r="C30" s="60"/>
      <c r="D30" s="240"/>
      <c r="E30" s="61">
        <f t="shared" si="1"/>
        <v>0</v>
      </c>
      <c r="F30" s="154"/>
      <c r="G30" s="149"/>
      <c r="H30" s="150"/>
      <c r="I30" s="150"/>
      <c r="J30" s="151"/>
      <c r="K30" s="68"/>
      <c r="L30" s="68"/>
      <c r="M30" s="59"/>
      <c r="N30" s="269"/>
      <c r="O30" s="17"/>
      <c r="P30" s="71"/>
      <c r="Q30" s="79"/>
    </row>
    <row r="31" spans="1:17" ht="19.5" thickBot="1">
      <c r="A31" s="607"/>
      <c r="B31" s="608"/>
      <c r="C31" s="60"/>
      <c r="D31" s="240"/>
      <c r="E31" s="61">
        <f t="shared" si="1"/>
        <v>0</v>
      </c>
      <c r="F31" s="154"/>
      <c r="G31" s="149"/>
      <c r="H31" s="150"/>
      <c r="I31" s="150"/>
      <c r="J31" s="151"/>
      <c r="K31" s="68"/>
      <c r="L31" s="68"/>
      <c r="M31" s="59"/>
      <c r="N31" s="269"/>
      <c r="O31" s="17"/>
      <c r="P31" s="71"/>
      <c r="Q31" s="79"/>
    </row>
    <row r="32" spans="1:17" ht="19.5" thickBot="1">
      <c r="A32" s="607"/>
      <c r="B32" s="608"/>
      <c r="C32" s="60"/>
      <c r="D32" s="240"/>
      <c r="E32" s="61">
        <f t="shared" si="1"/>
        <v>0</v>
      </c>
      <c r="F32" s="154"/>
      <c r="G32" s="149"/>
      <c r="H32" s="150"/>
      <c r="I32" s="150"/>
      <c r="J32" s="151"/>
      <c r="K32" s="68"/>
      <c r="L32" s="68"/>
      <c r="M32" s="59"/>
      <c r="N32" s="269"/>
      <c r="O32" s="17"/>
      <c r="P32" s="71"/>
      <c r="Q32" s="79"/>
    </row>
    <row r="33" spans="1:17" ht="19.5" thickBot="1">
      <c r="A33" s="609"/>
      <c r="B33" s="610"/>
      <c r="C33" s="60"/>
      <c r="D33" s="240"/>
      <c r="E33" s="61">
        <f t="shared" si="1"/>
        <v>0</v>
      </c>
      <c r="F33" s="154"/>
      <c r="G33" s="149"/>
      <c r="H33" s="150"/>
      <c r="I33" s="150"/>
      <c r="J33" s="151"/>
      <c r="K33" s="68"/>
      <c r="L33" s="68"/>
      <c r="M33" s="59"/>
      <c r="N33" s="269"/>
      <c r="O33" s="17"/>
      <c r="P33" s="71"/>
      <c r="Q33" s="79"/>
    </row>
    <row r="34" spans="1:17" ht="45.75" thickBot="1">
      <c r="A34" s="582" t="s">
        <v>26</v>
      </c>
      <c r="B34" s="583"/>
      <c r="C34" s="43">
        <f>SUM(C10:C33)</f>
        <v>29</v>
      </c>
      <c r="D34" s="43">
        <f>SUM(D10:D33)</f>
        <v>2</v>
      </c>
      <c r="E34" s="43">
        <f>C34+D34</f>
        <v>31</v>
      </c>
      <c r="F34" s="23" t="s">
        <v>44</v>
      </c>
      <c r="G34" s="24" t="s">
        <v>45</v>
      </c>
      <c r="P34" s="50"/>
    </row>
    <row r="35" spans="1:17" ht="21.75" thickBot="1">
      <c r="A35" s="7" t="s">
        <v>32</v>
      </c>
      <c r="B35" s="7"/>
      <c r="C35" s="96">
        <v>28</v>
      </c>
      <c r="D35" s="96">
        <v>2</v>
      </c>
      <c r="E35" s="21">
        <v>30</v>
      </c>
      <c r="F35" s="20">
        <v>9</v>
      </c>
      <c r="G35" s="20">
        <v>39</v>
      </c>
    </row>
    <row r="36" spans="1:17" ht="21.75" thickBot="1">
      <c r="A36" s="7" t="s">
        <v>33</v>
      </c>
      <c r="B36" s="7"/>
      <c r="C36" s="96">
        <v>28</v>
      </c>
      <c r="D36" s="96">
        <v>5</v>
      </c>
      <c r="E36" s="21">
        <v>33</v>
      </c>
      <c r="F36" s="20">
        <v>6</v>
      </c>
      <c r="G36" s="20">
        <v>39</v>
      </c>
    </row>
    <row r="37" spans="1:17" ht="15.75" thickBot="1"/>
    <row r="38" spans="1:17" ht="15.75" thickBot="1">
      <c r="A38" s="685" t="s">
        <v>240</v>
      </c>
      <c r="B38" s="686"/>
    </row>
    <row r="39" spans="1:17" ht="48.75" customHeight="1" thickBot="1">
      <c r="A39" s="26" t="s">
        <v>46</v>
      </c>
      <c r="B39" s="197" t="s">
        <v>237</v>
      </c>
      <c r="C39" s="201" t="s">
        <v>238</v>
      </c>
      <c r="D39" s="603" t="s">
        <v>49</v>
      </c>
      <c r="E39" s="604"/>
      <c r="F39" s="604"/>
      <c r="G39" s="605"/>
      <c r="H39" s="580" t="s">
        <v>53</v>
      </c>
      <c r="I39" s="581"/>
      <c r="J39" s="581"/>
      <c r="K39" s="581"/>
    </row>
    <row r="40" spans="1:17" s="12" customFormat="1" ht="16.149999999999999" customHeight="1" thickBot="1">
      <c r="A40" s="656" t="s">
        <v>609</v>
      </c>
      <c r="B40" s="328" t="s">
        <v>472</v>
      </c>
      <c r="C40" s="28">
        <v>3</v>
      </c>
      <c r="D40" s="687" t="s">
        <v>494</v>
      </c>
      <c r="E40" s="688"/>
      <c r="F40" s="688"/>
      <c r="G40" s="689"/>
      <c r="H40" s="664" t="s">
        <v>495</v>
      </c>
      <c r="I40" s="665"/>
      <c r="J40" s="665"/>
      <c r="K40" s="665"/>
    </row>
    <row r="41" spans="1:17" s="12" customFormat="1" ht="87" customHeight="1" thickBot="1">
      <c r="A41" s="656"/>
      <c r="B41" s="508" t="s">
        <v>616</v>
      </c>
      <c r="C41" s="28">
        <v>3</v>
      </c>
      <c r="D41" s="687" t="s">
        <v>500</v>
      </c>
      <c r="E41" s="688"/>
      <c r="F41" s="688"/>
      <c r="G41" s="689"/>
      <c r="H41" s="690" t="s">
        <v>493</v>
      </c>
      <c r="I41" s="691"/>
      <c r="J41" s="691"/>
      <c r="K41" s="692"/>
    </row>
    <row r="42" spans="1:17" s="12" customFormat="1" ht="95.25" thickBot="1">
      <c r="A42" s="656"/>
      <c r="B42" s="273" t="s">
        <v>409</v>
      </c>
      <c r="C42" s="28">
        <v>3</v>
      </c>
      <c r="D42" s="687" t="s">
        <v>360</v>
      </c>
      <c r="E42" s="688"/>
      <c r="F42" s="688"/>
      <c r="G42" s="689"/>
      <c r="H42" s="664" t="s">
        <v>496</v>
      </c>
      <c r="I42" s="665"/>
      <c r="J42" s="665"/>
      <c r="K42" s="665"/>
    </row>
    <row r="43" spans="1:17" s="12" customFormat="1" ht="16.5" thickBot="1">
      <c r="A43" s="657"/>
      <c r="B43" s="48"/>
      <c r="D43" s="687"/>
      <c r="E43" s="688"/>
      <c r="F43" s="688"/>
      <c r="G43" s="689"/>
      <c r="H43" s="664"/>
      <c r="I43" s="665"/>
      <c r="J43" s="665"/>
      <c r="K43" s="665"/>
    </row>
    <row r="44" spans="1:17" s="12" customFormat="1" ht="16.5" thickBot="1">
      <c r="A44" s="656"/>
      <c r="B44" s="48"/>
      <c r="C44" s="28"/>
      <c r="D44" s="687"/>
      <c r="E44" s="688"/>
      <c r="F44" s="688"/>
      <c r="G44" s="689"/>
      <c r="H44" s="664"/>
      <c r="I44" s="665"/>
      <c r="J44" s="665"/>
      <c r="K44" s="665"/>
    </row>
    <row r="45" spans="1:17" s="12" customFormat="1" ht="16.5" thickBot="1">
      <c r="A45" s="656"/>
      <c r="B45" s="48"/>
      <c r="C45" s="28"/>
      <c r="D45" s="687"/>
      <c r="E45" s="688"/>
      <c r="F45" s="688"/>
      <c r="G45" s="689"/>
      <c r="H45" s="664"/>
      <c r="I45" s="665"/>
      <c r="J45" s="665"/>
      <c r="K45" s="665"/>
    </row>
    <row r="46" spans="1:17" s="12" customFormat="1" ht="16.5" thickBot="1">
      <c r="A46" s="656"/>
      <c r="B46" s="222"/>
      <c r="C46" s="28"/>
      <c r="D46" s="687"/>
      <c r="E46" s="688"/>
      <c r="F46" s="688"/>
      <c r="G46" s="689"/>
      <c r="H46" s="664"/>
      <c r="I46" s="665"/>
      <c r="J46" s="665"/>
      <c r="K46" s="665"/>
    </row>
    <row r="47" spans="1:17" s="12" customFormat="1" ht="16.149999999999999" customHeight="1" thickBot="1">
      <c r="A47" s="656" t="s">
        <v>187</v>
      </c>
      <c r="B47" s="518" t="s">
        <v>615</v>
      </c>
      <c r="C47" s="28">
        <v>3</v>
      </c>
      <c r="D47" s="687" t="s">
        <v>374</v>
      </c>
      <c r="E47" s="688"/>
      <c r="F47" s="688"/>
      <c r="G47" s="689"/>
      <c r="H47" s="664" t="s">
        <v>493</v>
      </c>
      <c r="I47" s="665"/>
      <c r="J47" s="665"/>
      <c r="K47" s="665"/>
    </row>
    <row r="48" spans="1:17" s="12" customFormat="1" ht="111" thickBot="1">
      <c r="A48" s="656"/>
      <c r="B48" s="273" t="s">
        <v>432</v>
      </c>
      <c r="C48" s="28">
        <v>3</v>
      </c>
      <c r="D48" s="687" t="s">
        <v>360</v>
      </c>
      <c r="E48" s="688"/>
      <c r="F48" s="688"/>
      <c r="G48" s="689"/>
      <c r="H48" s="664" t="s">
        <v>497</v>
      </c>
      <c r="I48" s="665"/>
      <c r="J48" s="665"/>
      <c r="K48" s="665"/>
    </row>
    <row r="49" spans="1:11" s="12" customFormat="1" ht="126.75" thickBot="1">
      <c r="A49" s="656"/>
      <c r="B49" s="300" t="s">
        <v>433</v>
      </c>
      <c r="C49" s="28">
        <v>1</v>
      </c>
      <c r="D49" s="687" t="s">
        <v>494</v>
      </c>
      <c r="E49" s="688"/>
      <c r="F49" s="688"/>
      <c r="G49" s="689"/>
      <c r="H49" s="664" t="s">
        <v>496</v>
      </c>
      <c r="I49" s="665"/>
      <c r="J49" s="665"/>
      <c r="K49" s="665"/>
    </row>
    <row r="50" spans="1:11" s="12" customFormat="1" ht="126.75" thickBot="1">
      <c r="A50" s="656"/>
      <c r="B50" s="345" t="s">
        <v>431</v>
      </c>
      <c r="C50" s="28">
        <v>1</v>
      </c>
      <c r="D50" s="687" t="s">
        <v>359</v>
      </c>
      <c r="E50" s="688"/>
      <c r="F50" s="688"/>
      <c r="G50" s="689"/>
      <c r="H50" s="664" t="s">
        <v>496</v>
      </c>
      <c r="I50" s="665"/>
      <c r="J50" s="665"/>
      <c r="K50" s="665"/>
    </row>
    <row r="51" spans="1:11" s="12" customFormat="1" ht="120.75" thickBot="1">
      <c r="A51" s="656"/>
      <c r="B51" s="516" t="s">
        <v>627</v>
      </c>
      <c r="C51" s="28">
        <v>1</v>
      </c>
      <c r="D51" s="687" t="s">
        <v>629</v>
      </c>
      <c r="E51" s="688"/>
      <c r="F51" s="688"/>
      <c r="G51" s="689"/>
      <c r="H51" s="664" t="s">
        <v>493</v>
      </c>
      <c r="I51" s="665"/>
      <c r="J51" s="665"/>
      <c r="K51" s="665"/>
    </row>
    <row r="52" spans="1:11" s="12" customFormat="1" ht="16.5" thickBot="1">
      <c r="A52" s="658"/>
      <c r="B52" s="218"/>
      <c r="C52" s="206"/>
      <c r="D52" s="693"/>
      <c r="E52" s="694"/>
      <c r="F52" s="694"/>
      <c r="G52" s="695"/>
      <c r="H52" s="666"/>
      <c r="I52" s="667"/>
      <c r="J52" s="667"/>
      <c r="K52" s="667"/>
    </row>
    <row r="53" spans="1:11" s="12" customFormat="1" ht="15.6" customHeight="1" thickBot="1">
      <c r="A53" s="656" t="s">
        <v>188</v>
      </c>
      <c r="B53" s="318" t="s">
        <v>622</v>
      </c>
      <c r="C53" s="219">
        <v>3</v>
      </c>
      <c r="D53" s="687" t="s">
        <v>498</v>
      </c>
      <c r="E53" s="688"/>
      <c r="F53" s="688"/>
      <c r="G53" s="689"/>
      <c r="H53" s="668" t="s">
        <v>499</v>
      </c>
      <c r="I53" s="669"/>
      <c r="J53" s="669"/>
      <c r="K53" s="670"/>
    </row>
    <row r="54" spans="1:11" s="12" customFormat="1" ht="15.75">
      <c r="A54" s="656"/>
      <c r="B54" s="273"/>
      <c r="C54" s="200"/>
      <c r="D54" s="672"/>
      <c r="E54" s="672"/>
      <c r="F54" s="672"/>
      <c r="G54" s="672"/>
      <c r="H54" s="661"/>
      <c r="I54" s="662"/>
      <c r="J54" s="662"/>
      <c r="K54" s="663"/>
    </row>
    <row r="55" spans="1:11" s="12" customFormat="1" ht="45" customHeight="1">
      <c r="A55" s="656"/>
      <c r="B55" s="273"/>
      <c r="C55" s="200"/>
      <c r="D55" s="672"/>
      <c r="E55" s="672"/>
      <c r="F55" s="672"/>
      <c r="G55" s="672"/>
      <c r="H55" s="661"/>
      <c r="I55" s="662"/>
      <c r="J55" s="662"/>
      <c r="K55" s="663"/>
    </row>
    <row r="56" spans="1:11" s="12" customFormat="1" ht="34.9" customHeight="1">
      <c r="A56" s="656"/>
      <c r="B56" s="320"/>
      <c r="C56" s="200"/>
      <c r="D56" s="672"/>
      <c r="E56" s="672"/>
      <c r="F56" s="672"/>
      <c r="G56" s="672"/>
      <c r="H56" s="661"/>
      <c r="I56" s="662"/>
      <c r="J56" s="662"/>
      <c r="K56" s="663"/>
    </row>
    <row r="57" spans="1:11" ht="46.15" customHeight="1">
      <c r="A57" s="656"/>
      <c r="C57" s="208"/>
      <c r="D57" s="673"/>
      <c r="E57" s="653"/>
      <c r="F57" s="653"/>
      <c r="G57" s="674"/>
      <c r="H57" s="673"/>
      <c r="I57" s="653"/>
      <c r="J57" s="653"/>
      <c r="K57" s="654"/>
    </row>
    <row r="58" spans="1:11" ht="19.5" thickBot="1">
      <c r="A58" s="658"/>
      <c r="B58" s="207" t="s">
        <v>26</v>
      </c>
      <c r="C58" s="221">
        <f>SUM(C40:C57)</f>
        <v>21</v>
      </c>
      <c r="D58" s="649"/>
      <c r="E58" s="650"/>
      <c r="F58" s="650"/>
      <c r="G58" s="651"/>
      <c r="H58" s="649"/>
      <c r="I58" s="650"/>
      <c r="J58" s="650"/>
      <c r="K58" s="655"/>
    </row>
  </sheetData>
  <sheetProtection formatRows="0"/>
  <mergeCells count="77">
    <mergeCell ref="D56:G56"/>
    <mergeCell ref="D47:G47"/>
    <mergeCell ref="D48:G48"/>
    <mergeCell ref="D49:G49"/>
    <mergeCell ref="D50:G50"/>
    <mergeCell ref="D51:G51"/>
    <mergeCell ref="D52:G52"/>
    <mergeCell ref="P8:Q8"/>
    <mergeCell ref="D53:G53"/>
    <mergeCell ref="D54:G54"/>
    <mergeCell ref="O8:O9"/>
    <mergeCell ref="D46:G46"/>
    <mergeCell ref="D40:G40"/>
    <mergeCell ref="D41:G41"/>
    <mergeCell ref="D42:G42"/>
    <mergeCell ref="E7:E9"/>
    <mergeCell ref="F7:N7"/>
    <mergeCell ref="D8:D9"/>
    <mergeCell ref="F8:G8"/>
    <mergeCell ref="H8:H9"/>
    <mergeCell ref="I8:I9"/>
    <mergeCell ref="J8:J9"/>
    <mergeCell ref="K8:L8"/>
    <mergeCell ref="M8:M9"/>
    <mergeCell ref="A7:A9"/>
    <mergeCell ref="B7:B9"/>
    <mergeCell ref="C7:D7"/>
    <mergeCell ref="C8:C9"/>
    <mergeCell ref="A10:A11"/>
    <mergeCell ref="A13:A14"/>
    <mergeCell ref="A15:A16"/>
    <mergeCell ref="A17:A19"/>
    <mergeCell ref="A20:A21"/>
    <mergeCell ref="A32:B32"/>
    <mergeCell ref="A33:B33"/>
    <mergeCell ref="A34:B34"/>
    <mergeCell ref="D39:G39"/>
    <mergeCell ref="A25:B25"/>
    <mergeCell ref="A26:B26"/>
    <mergeCell ref="A27:B27"/>
    <mergeCell ref="A31:B31"/>
    <mergeCell ref="A28:B28"/>
    <mergeCell ref="A30:B30"/>
    <mergeCell ref="A29:B29"/>
    <mergeCell ref="A38:B38"/>
    <mergeCell ref="O7:Q7"/>
    <mergeCell ref="C2:N2"/>
    <mergeCell ref="H56:K56"/>
    <mergeCell ref="H49:K49"/>
    <mergeCell ref="H50:K50"/>
    <mergeCell ref="H51:K51"/>
    <mergeCell ref="H52:K52"/>
    <mergeCell ref="H53:K53"/>
    <mergeCell ref="N8:N9"/>
    <mergeCell ref="H47:K47"/>
    <mergeCell ref="H48:K48"/>
    <mergeCell ref="H54:K54"/>
    <mergeCell ref="H55:K55"/>
    <mergeCell ref="H39:K39"/>
    <mergeCell ref="H40:K40"/>
    <mergeCell ref="H44:K44"/>
    <mergeCell ref="H57:K57"/>
    <mergeCell ref="H58:K58"/>
    <mergeCell ref="A40:A46"/>
    <mergeCell ref="A47:A52"/>
    <mergeCell ref="D57:G57"/>
    <mergeCell ref="D58:G58"/>
    <mergeCell ref="H46:K46"/>
    <mergeCell ref="H41:K41"/>
    <mergeCell ref="H42:K42"/>
    <mergeCell ref="H43:K43"/>
    <mergeCell ref="D44:G44"/>
    <mergeCell ref="D45:G45"/>
    <mergeCell ref="H45:K45"/>
    <mergeCell ref="D43:G43"/>
    <mergeCell ref="D55:G55"/>
    <mergeCell ref="A53:A58"/>
  </mergeCells>
  <hyperlinks>
    <hyperlink ref="H10" r:id="rId1"/>
    <hyperlink ref="H11" r:id="rId2"/>
    <hyperlink ref="H12" r:id="rId3"/>
    <hyperlink ref="H13" r:id="rId4"/>
    <hyperlink ref="H16" r:id="rId5"/>
    <hyperlink ref="H19" r:id="rId6"/>
    <hyperlink ref="H20" r:id="rId7"/>
    <hyperlink ref="H21" r:id="rId8"/>
    <hyperlink ref="H22" r:id="rId9"/>
    <hyperlink ref="H23" r:id="rId10"/>
    <hyperlink ref="B40" r:id="rId11"/>
    <hyperlink ref="B47" r:id="rId12" display="https://edsoo.ru/wp-content/uploads/2025/08/rov_2025.pdf"/>
    <hyperlink ref="B41" r:id="rId13" display="https://edsoo.ru/wp-content/uploads/2025/08/rmg_2025.pdf"/>
    <hyperlink ref="H15" r:id="rId14" display="https://edsoo.ru/wp-content/uploads/2025/07/2025_ooo_frp_istoriya_5-9.pdf"/>
  </hyperlinks>
  <pageMargins left="0.15748031496062992" right="0.15748031496062992" top="0.31496062992125984" bottom="0.31496062992125984" header="0.31496062992125984" footer="0.31496062992125984"/>
  <pageSetup paperSize="9" scale="48" fitToHeight="5" orientation="landscape" horizontalDpi="300" verticalDpi="300" r:id="rId15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1"/>
  <sheetViews>
    <sheetView zoomScale="60" zoomScaleNormal="60" workbookViewId="0">
      <pane xSplit="2" ySplit="9" topLeftCell="C57" activePane="bottomRight" state="frozen"/>
      <selection pane="topRight" activeCell="C1" sqref="C1"/>
      <selection pane="bottomLeft" activeCell="A10" sqref="A10"/>
      <selection pane="bottomRight" activeCell="O8" sqref="O8:O9"/>
    </sheetView>
  </sheetViews>
  <sheetFormatPr defaultColWidth="8.7109375" defaultRowHeight="15"/>
  <cols>
    <col min="1" max="1" width="22" customWidth="1"/>
    <col min="2" max="2" width="27.28515625" customWidth="1"/>
    <col min="3" max="3" width="9.140625" customWidth="1"/>
    <col min="4" max="4" width="9" customWidth="1"/>
    <col min="7" max="7" width="9.28515625" customWidth="1"/>
    <col min="8" max="8" width="36" customWidth="1"/>
    <col min="9" max="9" width="22.42578125" customWidth="1"/>
    <col min="13" max="13" width="22.42578125" customWidth="1"/>
    <col min="14" max="14" width="20.42578125" customWidth="1"/>
    <col min="15" max="15" width="40" customWidth="1"/>
    <col min="16" max="16" width="18.42578125" customWidth="1"/>
    <col min="17" max="17" width="20.42578125" customWidth="1"/>
  </cols>
  <sheetData>
    <row r="1" spans="1:17" ht="9" customHeight="1">
      <c r="C1" s="1"/>
    </row>
    <row r="2" spans="1:17" ht="20.25">
      <c r="A2" s="8"/>
      <c r="C2" s="564" t="s">
        <v>389</v>
      </c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</row>
    <row r="3" spans="1:17" ht="20.25">
      <c r="A3" s="8"/>
      <c r="D3" s="90"/>
      <c r="E3" s="90"/>
      <c r="F3" s="90"/>
      <c r="G3" s="91" t="s">
        <v>39</v>
      </c>
      <c r="H3" s="94">
        <v>5</v>
      </c>
      <c r="I3" s="12"/>
      <c r="J3" s="12"/>
      <c r="K3" s="12"/>
      <c r="L3" s="12"/>
      <c r="M3" s="12"/>
    </row>
    <row r="4" spans="1:17" ht="15.75">
      <c r="D4" s="90"/>
      <c r="E4" s="90"/>
      <c r="F4" s="90"/>
      <c r="G4" s="91" t="s">
        <v>40</v>
      </c>
      <c r="H4" s="94">
        <v>34</v>
      </c>
      <c r="I4" s="12"/>
      <c r="J4" s="12"/>
      <c r="K4" s="12"/>
      <c r="L4" s="12"/>
      <c r="M4" s="12"/>
    </row>
    <row r="5" spans="1:17" ht="15.75">
      <c r="D5" s="90"/>
      <c r="E5" s="90"/>
      <c r="F5" s="90"/>
      <c r="G5" s="91" t="s">
        <v>82</v>
      </c>
      <c r="H5" s="94" t="s">
        <v>139</v>
      </c>
      <c r="I5" s="12"/>
      <c r="J5" s="12"/>
      <c r="K5" s="12"/>
      <c r="L5" s="12"/>
      <c r="M5" s="12"/>
    </row>
    <row r="6" spans="1:17" ht="15.75" thickBot="1"/>
    <row r="7" spans="1:17" ht="52.9" customHeight="1" thickBot="1">
      <c r="A7" s="677" t="s">
        <v>0</v>
      </c>
      <c r="B7" s="631" t="s">
        <v>1</v>
      </c>
      <c r="C7" s="619" t="s">
        <v>65</v>
      </c>
      <c r="D7" s="619"/>
      <c r="E7" s="637" t="s">
        <v>27</v>
      </c>
      <c r="F7" s="533" t="s">
        <v>2</v>
      </c>
      <c r="G7" s="534"/>
      <c r="H7" s="534"/>
      <c r="I7" s="534"/>
      <c r="J7" s="534"/>
      <c r="K7" s="534"/>
      <c r="L7" s="534"/>
      <c r="M7" s="534"/>
      <c r="N7" s="534"/>
      <c r="O7" s="547" t="s">
        <v>3</v>
      </c>
      <c r="P7" s="547"/>
      <c r="Q7" s="547"/>
    </row>
    <row r="8" spans="1:17" ht="86.45" customHeight="1" thickBot="1">
      <c r="A8" s="678"/>
      <c r="B8" s="632"/>
      <c r="C8" s="535" t="s">
        <v>111</v>
      </c>
      <c r="D8" s="535" t="s">
        <v>71</v>
      </c>
      <c r="E8" s="638"/>
      <c r="F8" s="573" t="s">
        <v>124</v>
      </c>
      <c r="G8" s="574"/>
      <c r="H8" s="539" t="s">
        <v>122</v>
      </c>
      <c r="I8" s="611" t="s">
        <v>102</v>
      </c>
      <c r="J8" s="613" t="s">
        <v>4</v>
      </c>
      <c r="K8" s="615" t="s">
        <v>103</v>
      </c>
      <c r="L8" s="616"/>
      <c r="M8" s="617" t="s">
        <v>101</v>
      </c>
      <c r="N8" s="621" t="s">
        <v>96</v>
      </c>
      <c r="O8" s="546" t="s">
        <v>34</v>
      </c>
      <c r="P8" s="579"/>
      <c r="Q8" s="579"/>
    </row>
    <row r="9" spans="1:17" ht="54" customHeight="1" thickBot="1">
      <c r="A9" s="679"/>
      <c r="B9" s="633"/>
      <c r="C9" s="536"/>
      <c r="D9" s="536"/>
      <c r="E9" s="638"/>
      <c r="F9" s="250" t="s">
        <v>5</v>
      </c>
      <c r="G9" s="52" t="s">
        <v>6</v>
      </c>
      <c r="H9" s="540"/>
      <c r="I9" s="612"/>
      <c r="J9" s="614"/>
      <c r="K9" s="251" t="s">
        <v>95</v>
      </c>
      <c r="L9" s="252" t="s">
        <v>93</v>
      </c>
      <c r="M9" s="618"/>
      <c r="N9" s="621"/>
      <c r="O9" s="546"/>
      <c r="P9" s="84" t="s">
        <v>114</v>
      </c>
      <c r="Q9" s="84" t="s">
        <v>115</v>
      </c>
    </row>
    <row r="10" spans="1:17" ht="63.75" thickBot="1">
      <c r="A10" s="571" t="s">
        <v>78</v>
      </c>
      <c r="B10" s="4" t="s">
        <v>7</v>
      </c>
      <c r="C10" s="240">
        <v>4</v>
      </c>
      <c r="D10" s="240"/>
      <c r="E10" s="61">
        <f t="shared" ref="E10:E28" si="0">C10+D10</f>
        <v>4</v>
      </c>
      <c r="F10" s="270" t="s">
        <v>352</v>
      </c>
      <c r="G10" s="160" t="s">
        <v>366</v>
      </c>
      <c r="H10" s="409" t="s">
        <v>574</v>
      </c>
      <c r="I10" s="159" t="s">
        <v>35</v>
      </c>
      <c r="J10" s="174" t="s">
        <v>30</v>
      </c>
      <c r="K10" s="174"/>
      <c r="L10" s="149"/>
      <c r="M10" s="271"/>
      <c r="N10" s="271"/>
      <c r="O10" s="274" t="s">
        <v>290</v>
      </c>
      <c r="P10" s="9"/>
      <c r="Q10" s="82" t="s">
        <v>31</v>
      </c>
    </row>
    <row r="11" spans="1:17" ht="63.75" thickBot="1">
      <c r="A11" s="572"/>
      <c r="B11" s="3" t="s">
        <v>8</v>
      </c>
      <c r="C11" s="240">
        <v>2</v>
      </c>
      <c r="D11" s="240"/>
      <c r="E11" s="61">
        <f t="shared" si="0"/>
        <v>2</v>
      </c>
      <c r="F11" s="265" t="s">
        <v>220</v>
      </c>
      <c r="G11" s="151" t="s">
        <v>221</v>
      </c>
      <c r="H11" s="323" t="s">
        <v>575</v>
      </c>
      <c r="I11" s="150" t="s">
        <v>35</v>
      </c>
      <c r="J11" s="149" t="s">
        <v>30</v>
      </c>
      <c r="K11" s="149"/>
      <c r="L11" s="149"/>
      <c r="M11" s="272"/>
      <c r="N11" s="264"/>
      <c r="O11" s="273" t="s">
        <v>291</v>
      </c>
      <c r="P11" s="10"/>
      <c r="Q11" s="79" t="s">
        <v>31</v>
      </c>
    </row>
    <row r="12" spans="1:17" ht="63.75" thickBot="1">
      <c r="A12" s="49" t="s">
        <v>77</v>
      </c>
      <c r="B12" s="3" t="s">
        <v>369</v>
      </c>
      <c r="C12" s="240">
        <v>3</v>
      </c>
      <c r="D12" s="240"/>
      <c r="E12" s="61">
        <f t="shared" si="0"/>
        <v>3</v>
      </c>
      <c r="F12" s="265" t="s">
        <v>90</v>
      </c>
      <c r="G12" s="151" t="s">
        <v>104</v>
      </c>
      <c r="H12" s="323" t="s">
        <v>577</v>
      </c>
      <c r="I12" s="150" t="s">
        <v>35</v>
      </c>
      <c r="J12" s="149" t="s">
        <v>30</v>
      </c>
      <c r="K12" s="149"/>
      <c r="L12" s="149"/>
      <c r="M12" s="264"/>
      <c r="N12" s="264"/>
      <c r="O12" s="273" t="s">
        <v>292</v>
      </c>
      <c r="P12" s="10"/>
      <c r="Q12" s="79" t="s">
        <v>31</v>
      </c>
    </row>
    <row r="13" spans="1:17" ht="24" customHeight="1" thickBot="1">
      <c r="A13" s="584" t="s">
        <v>9</v>
      </c>
      <c r="B13" s="3" t="s">
        <v>131</v>
      </c>
      <c r="C13" s="240">
        <v>3</v>
      </c>
      <c r="D13" s="240"/>
      <c r="E13" s="61">
        <f t="shared" si="0"/>
        <v>3</v>
      </c>
      <c r="F13" s="263" t="s">
        <v>90</v>
      </c>
      <c r="G13" s="151" t="s">
        <v>104</v>
      </c>
      <c r="H13" s="323" t="s">
        <v>578</v>
      </c>
      <c r="I13" s="150" t="s">
        <v>35</v>
      </c>
      <c r="J13" s="149" t="s">
        <v>30</v>
      </c>
      <c r="K13" s="149"/>
      <c r="L13" s="149"/>
      <c r="M13" s="264"/>
      <c r="N13" s="264"/>
      <c r="O13" s="16" t="s">
        <v>293</v>
      </c>
      <c r="P13" s="10" t="s">
        <v>31</v>
      </c>
      <c r="Q13" s="79"/>
    </row>
    <row r="14" spans="1:17" ht="28.5" customHeight="1" thickBot="1">
      <c r="A14" s="584"/>
      <c r="B14" s="3" t="s">
        <v>125</v>
      </c>
      <c r="C14" s="240">
        <v>2</v>
      </c>
      <c r="D14" s="240"/>
      <c r="E14" s="61">
        <f t="shared" si="0"/>
        <v>2</v>
      </c>
      <c r="F14" s="263" t="s">
        <v>220</v>
      </c>
      <c r="G14" s="151" t="s">
        <v>221</v>
      </c>
      <c r="H14" s="323" t="s">
        <v>578</v>
      </c>
      <c r="I14" s="150" t="s">
        <v>35</v>
      </c>
      <c r="J14" s="149" t="s">
        <v>391</v>
      </c>
      <c r="K14" s="149"/>
      <c r="L14" s="149"/>
      <c r="M14" s="264"/>
      <c r="N14" s="264"/>
      <c r="O14" s="273" t="s">
        <v>294</v>
      </c>
      <c r="P14" s="10" t="s">
        <v>31</v>
      </c>
      <c r="Q14" s="79"/>
    </row>
    <row r="15" spans="1:17" ht="25.9" customHeight="1" thickBot="1">
      <c r="A15" s="584"/>
      <c r="B15" s="3" t="s">
        <v>121</v>
      </c>
      <c r="C15" s="240">
        <v>1</v>
      </c>
      <c r="D15" s="240"/>
      <c r="E15" s="61">
        <f t="shared" si="0"/>
        <v>1</v>
      </c>
      <c r="F15" s="263" t="s">
        <v>363</v>
      </c>
      <c r="G15" s="151" t="s">
        <v>367</v>
      </c>
      <c r="H15" s="323" t="s">
        <v>578</v>
      </c>
      <c r="I15" s="150" t="s">
        <v>35</v>
      </c>
      <c r="J15" s="149" t="s">
        <v>391</v>
      </c>
      <c r="K15" s="149"/>
      <c r="L15" s="149"/>
      <c r="M15" s="264"/>
      <c r="N15" s="264"/>
      <c r="O15" s="289" t="s">
        <v>295</v>
      </c>
      <c r="P15" s="10"/>
      <c r="Q15" s="79" t="s">
        <v>31</v>
      </c>
    </row>
    <row r="16" spans="1:17" ht="23.25" customHeight="1" thickBot="1">
      <c r="A16" s="584"/>
      <c r="B16" s="11" t="s">
        <v>11</v>
      </c>
      <c r="C16" s="240">
        <v>1</v>
      </c>
      <c r="D16" s="240"/>
      <c r="E16" s="61">
        <f t="shared" si="0"/>
        <v>1</v>
      </c>
      <c r="F16" s="265" t="s">
        <v>363</v>
      </c>
      <c r="G16" s="151" t="s">
        <v>367</v>
      </c>
      <c r="H16" s="323" t="s">
        <v>579</v>
      </c>
      <c r="I16" s="150" t="s">
        <v>35</v>
      </c>
      <c r="J16" s="149" t="s">
        <v>391</v>
      </c>
      <c r="K16" s="149"/>
      <c r="L16" s="149"/>
      <c r="M16" s="264"/>
      <c r="N16" s="264"/>
      <c r="O16" s="273" t="s">
        <v>296</v>
      </c>
      <c r="P16" s="10"/>
      <c r="Q16" s="79" t="s">
        <v>31</v>
      </c>
    </row>
    <row r="17" spans="1:17" ht="90.75" thickBot="1">
      <c r="A17" s="584" t="s">
        <v>12</v>
      </c>
      <c r="B17" s="3" t="s">
        <v>13</v>
      </c>
      <c r="C17" s="240">
        <v>3</v>
      </c>
      <c r="D17" s="240"/>
      <c r="E17" s="61">
        <f t="shared" si="0"/>
        <v>3</v>
      </c>
      <c r="F17" s="265" t="s">
        <v>90</v>
      </c>
      <c r="G17" s="151" t="s">
        <v>390</v>
      </c>
      <c r="H17" s="255" t="s">
        <v>617</v>
      </c>
      <c r="I17" s="150" t="s">
        <v>35</v>
      </c>
      <c r="J17" s="149" t="s">
        <v>30</v>
      </c>
      <c r="K17" s="149"/>
      <c r="L17" s="149"/>
      <c r="M17" s="264"/>
      <c r="N17" s="264"/>
      <c r="O17" s="273" t="s">
        <v>545</v>
      </c>
      <c r="P17" s="10" t="s">
        <v>31</v>
      </c>
      <c r="Q17" s="79"/>
    </row>
    <row r="18" spans="1:17" ht="48" thickBot="1">
      <c r="A18" s="584"/>
      <c r="B18" s="3" t="s">
        <v>15</v>
      </c>
      <c r="C18" s="240">
        <v>2</v>
      </c>
      <c r="D18" s="240"/>
      <c r="E18" s="61">
        <f t="shared" si="0"/>
        <v>2</v>
      </c>
      <c r="F18" s="265" t="s">
        <v>220</v>
      </c>
      <c r="G18" s="151" t="s">
        <v>221</v>
      </c>
      <c r="H18" s="325" t="s">
        <v>580</v>
      </c>
      <c r="I18" s="150" t="s">
        <v>35</v>
      </c>
      <c r="J18" s="149" t="s">
        <v>30</v>
      </c>
      <c r="K18" s="149"/>
      <c r="L18" s="149"/>
      <c r="M18" s="264"/>
      <c r="N18" s="264"/>
      <c r="O18" s="273" t="s">
        <v>297</v>
      </c>
      <c r="P18" s="10"/>
      <c r="Q18" s="79" t="s">
        <v>31</v>
      </c>
    </row>
    <row r="19" spans="1:17" ht="22.5" customHeight="1" thickBot="1">
      <c r="A19" s="584" t="s">
        <v>16</v>
      </c>
      <c r="B19" s="3" t="s">
        <v>17</v>
      </c>
      <c r="C19" s="240">
        <v>2</v>
      </c>
      <c r="D19" s="240"/>
      <c r="E19" s="61">
        <f t="shared" si="0"/>
        <v>2</v>
      </c>
      <c r="F19" s="265" t="s">
        <v>220</v>
      </c>
      <c r="G19" s="151" t="s">
        <v>221</v>
      </c>
      <c r="H19" s="323" t="s">
        <v>586</v>
      </c>
      <c r="I19" s="150"/>
      <c r="J19" s="149" t="s">
        <v>391</v>
      </c>
      <c r="K19" s="149"/>
      <c r="L19" s="149"/>
      <c r="M19" s="264"/>
      <c r="N19" s="264"/>
      <c r="O19" s="273" t="s">
        <v>298</v>
      </c>
      <c r="P19" s="10"/>
      <c r="Q19" s="79" t="s">
        <v>31</v>
      </c>
    </row>
    <row r="20" spans="1:17" ht="24" customHeight="1" thickBot="1">
      <c r="A20" s="584"/>
      <c r="B20" s="3" t="s">
        <v>18</v>
      </c>
      <c r="C20" s="240"/>
      <c r="D20" s="240"/>
      <c r="E20" s="61">
        <f t="shared" si="0"/>
        <v>0</v>
      </c>
      <c r="F20" s="265"/>
      <c r="G20" s="151"/>
      <c r="H20" s="264"/>
      <c r="I20" s="150"/>
      <c r="J20" s="149"/>
      <c r="K20" s="149"/>
      <c r="L20" s="149"/>
      <c r="M20" s="264"/>
      <c r="N20" s="264"/>
      <c r="O20" s="16"/>
      <c r="P20" s="10"/>
      <c r="Q20" s="79"/>
    </row>
    <row r="21" spans="1:17" ht="48" thickBot="1">
      <c r="A21" s="584"/>
      <c r="B21" s="3" t="s">
        <v>19</v>
      </c>
      <c r="C21" s="240">
        <v>1</v>
      </c>
      <c r="D21" s="240"/>
      <c r="E21" s="61">
        <f t="shared" si="0"/>
        <v>1</v>
      </c>
      <c r="F21" s="265" t="s">
        <v>363</v>
      </c>
      <c r="G21" s="151" t="s">
        <v>367</v>
      </c>
      <c r="H21" s="411" t="s">
        <v>581</v>
      </c>
      <c r="I21" s="150" t="s">
        <v>35</v>
      </c>
      <c r="J21" s="149" t="s">
        <v>30</v>
      </c>
      <c r="K21" s="149"/>
      <c r="L21" s="149"/>
      <c r="M21" s="264"/>
      <c r="N21" s="264"/>
      <c r="O21" s="289" t="s">
        <v>299</v>
      </c>
      <c r="P21" s="10" t="s">
        <v>31</v>
      </c>
      <c r="Q21" s="79"/>
    </row>
    <row r="22" spans="1:17" ht="48" thickBot="1">
      <c r="A22" s="584" t="s">
        <v>20</v>
      </c>
      <c r="B22" s="3" t="s">
        <v>21</v>
      </c>
      <c r="C22" s="240">
        <v>1</v>
      </c>
      <c r="D22" s="240"/>
      <c r="E22" s="61">
        <f t="shared" si="0"/>
        <v>1</v>
      </c>
      <c r="F22" s="283" t="s">
        <v>363</v>
      </c>
      <c r="G22" s="261" t="s">
        <v>367</v>
      </c>
      <c r="H22" s="410" t="s">
        <v>582</v>
      </c>
      <c r="I22" s="258" t="s">
        <v>35</v>
      </c>
      <c r="J22" s="260" t="s">
        <v>388</v>
      </c>
      <c r="K22" s="260"/>
      <c r="L22" s="260"/>
      <c r="M22" s="284"/>
      <c r="N22" s="284"/>
      <c r="O22" s="273" t="s">
        <v>300</v>
      </c>
      <c r="P22" s="10"/>
      <c r="Q22" s="79" t="s">
        <v>31</v>
      </c>
    </row>
    <row r="23" spans="1:17" ht="63.75" thickBot="1">
      <c r="A23" s="584"/>
      <c r="B23" s="3" t="s">
        <v>25</v>
      </c>
      <c r="C23" s="240">
        <v>1</v>
      </c>
      <c r="D23" s="240"/>
      <c r="E23" s="61">
        <f>C23+D23</f>
        <v>1</v>
      </c>
      <c r="F23" s="283" t="s">
        <v>363</v>
      </c>
      <c r="G23" s="261" t="s">
        <v>367</v>
      </c>
      <c r="H23" s="410" t="s">
        <v>583</v>
      </c>
      <c r="I23" s="258" t="s">
        <v>35</v>
      </c>
      <c r="J23" s="260" t="s">
        <v>383</v>
      </c>
      <c r="K23" s="260"/>
      <c r="L23" s="260"/>
      <c r="M23" s="284"/>
      <c r="N23" s="284"/>
      <c r="O23" s="273" t="s">
        <v>301</v>
      </c>
      <c r="P23" s="10"/>
      <c r="Q23" s="79" t="s">
        <v>31</v>
      </c>
    </row>
    <row r="24" spans="1:17" ht="63.75" thickBot="1">
      <c r="A24" s="2" t="s">
        <v>23</v>
      </c>
      <c r="B24" s="3" t="s">
        <v>127</v>
      </c>
      <c r="C24" s="240">
        <v>2</v>
      </c>
      <c r="D24" s="240"/>
      <c r="E24" s="61">
        <f t="shared" si="0"/>
        <v>2</v>
      </c>
      <c r="F24" s="265" t="s">
        <v>220</v>
      </c>
      <c r="G24" s="151" t="s">
        <v>221</v>
      </c>
      <c r="H24" s="323" t="s">
        <v>584</v>
      </c>
      <c r="I24" s="150" t="s">
        <v>35</v>
      </c>
      <c r="J24" s="149" t="s">
        <v>30</v>
      </c>
      <c r="K24" s="149"/>
      <c r="L24" s="149"/>
      <c r="M24" s="264"/>
      <c r="N24" s="264"/>
      <c r="O24" s="273" t="s">
        <v>302</v>
      </c>
      <c r="P24" s="10"/>
      <c r="Q24" s="79" t="s">
        <v>31</v>
      </c>
    </row>
    <row r="25" spans="1:17" ht="41.25" customHeight="1" thickBot="1">
      <c r="A25" s="3" t="s">
        <v>24</v>
      </c>
      <c r="B25" s="3" t="s">
        <v>24</v>
      </c>
      <c r="C25" s="240">
        <v>3</v>
      </c>
      <c r="D25" s="240"/>
      <c r="E25" s="61">
        <f t="shared" si="0"/>
        <v>3</v>
      </c>
      <c r="F25" s="265" t="s">
        <v>90</v>
      </c>
      <c r="G25" s="151" t="s">
        <v>104</v>
      </c>
      <c r="H25" s="324" t="s">
        <v>585</v>
      </c>
      <c r="I25" s="150" t="s">
        <v>35</v>
      </c>
      <c r="J25" s="149" t="s">
        <v>30</v>
      </c>
      <c r="K25" s="149"/>
      <c r="L25" s="149"/>
      <c r="M25" s="264"/>
      <c r="N25" s="264"/>
      <c r="O25" s="273" t="s">
        <v>303</v>
      </c>
      <c r="P25" s="10"/>
      <c r="Q25" s="79" t="s">
        <v>31</v>
      </c>
    </row>
    <row r="26" spans="1:17" ht="19.5" thickBot="1">
      <c r="A26" s="22"/>
      <c r="B26" s="11"/>
      <c r="C26" s="240"/>
      <c r="D26" s="240"/>
      <c r="E26" s="61">
        <f t="shared" si="0"/>
        <v>0</v>
      </c>
      <c r="F26" s="265"/>
      <c r="G26" s="151"/>
      <c r="H26" s="264"/>
      <c r="I26" s="150"/>
      <c r="J26" s="149"/>
      <c r="K26" s="149"/>
      <c r="L26" s="149"/>
      <c r="M26" s="264"/>
      <c r="N26" s="264"/>
      <c r="O26" s="16"/>
      <c r="P26" s="10"/>
      <c r="Q26" s="79"/>
    </row>
    <row r="27" spans="1:17" ht="19.5" thickBot="1">
      <c r="A27" s="22"/>
      <c r="B27" s="11"/>
      <c r="C27" s="240"/>
      <c r="D27" s="240"/>
      <c r="E27" s="61">
        <f t="shared" si="0"/>
        <v>0</v>
      </c>
      <c r="F27" s="265"/>
      <c r="G27" s="151"/>
      <c r="H27" s="264"/>
      <c r="I27" s="150"/>
      <c r="J27" s="149"/>
      <c r="K27" s="149"/>
      <c r="L27" s="149"/>
      <c r="M27" s="264"/>
      <c r="N27" s="264"/>
      <c r="O27" s="16"/>
      <c r="P27" s="10"/>
      <c r="Q27" s="79"/>
    </row>
    <row r="28" spans="1:17" ht="19.5" thickBot="1">
      <c r="A28" s="22"/>
      <c r="B28" s="11"/>
      <c r="C28" s="240"/>
      <c r="D28" s="240"/>
      <c r="E28" s="61">
        <f t="shared" si="0"/>
        <v>0</v>
      </c>
      <c r="F28" s="265"/>
      <c r="G28" s="151"/>
      <c r="H28" s="264"/>
      <c r="I28" s="150"/>
      <c r="J28" s="149"/>
      <c r="K28" s="149"/>
      <c r="L28" s="149"/>
      <c r="M28" s="264"/>
      <c r="N28" s="264"/>
      <c r="O28" s="16"/>
      <c r="P28" s="10"/>
      <c r="Q28" s="79"/>
    </row>
    <row r="29" spans="1:17" ht="36" customHeight="1" thickBot="1">
      <c r="A29" s="622" t="s">
        <v>72</v>
      </c>
      <c r="B29" s="623"/>
      <c r="C29" s="60"/>
      <c r="D29" s="60"/>
      <c r="E29" s="61"/>
      <c r="F29" s="265"/>
      <c r="G29" s="151"/>
      <c r="H29" s="264"/>
      <c r="I29" s="150"/>
      <c r="J29" s="149"/>
      <c r="K29" s="57"/>
      <c r="L29" s="57"/>
      <c r="M29" s="58"/>
      <c r="N29" s="58"/>
      <c r="O29" s="16"/>
      <c r="P29" s="10"/>
      <c r="Q29" s="79"/>
    </row>
    <row r="30" spans="1:17" ht="90" thickBot="1">
      <c r="A30" s="696" t="s">
        <v>532</v>
      </c>
      <c r="B30" s="682"/>
      <c r="C30" s="60"/>
      <c r="D30" s="240">
        <v>1</v>
      </c>
      <c r="E30" s="61">
        <f t="shared" ref="E30:E36" si="1">D30</f>
        <v>1</v>
      </c>
      <c r="F30" s="265" t="s">
        <v>363</v>
      </c>
      <c r="G30" s="151" t="s">
        <v>367</v>
      </c>
      <c r="H30" s="342" t="s">
        <v>530</v>
      </c>
      <c r="I30" s="150" t="s">
        <v>35</v>
      </c>
      <c r="J30" s="149" t="s">
        <v>533</v>
      </c>
      <c r="K30" s="57"/>
      <c r="L30" s="57"/>
      <c r="M30" s="58"/>
      <c r="N30" s="58"/>
      <c r="O30" s="343" t="s">
        <v>531</v>
      </c>
      <c r="P30" s="15"/>
      <c r="Q30" s="79"/>
    </row>
    <row r="31" spans="1:17" ht="19.5" thickBot="1">
      <c r="A31" s="607"/>
      <c r="B31" s="608"/>
      <c r="C31" s="60"/>
      <c r="D31" s="240"/>
      <c r="E31" s="61">
        <f t="shared" si="1"/>
        <v>0</v>
      </c>
      <c r="F31" s="265"/>
      <c r="G31" s="151"/>
      <c r="H31" s="394"/>
      <c r="I31" s="150"/>
      <c r="J31" s="149"/>
      <c r="K31" s="57"/>
      <c r="L31" s="57"/>
      <c r="M31" s="58"/>
      <c r="N31" s="58"/>
      <c r="O31" s="16"/>
      <c r="P31" s="15"/>
      <c r="Q31" s="79"/>
    </row>
    <row r="32" spans="1:17" ht="19.5" thickBot="1">
      <c r="A32" s="607"/>
      <c r="B32" s="608"/>
      <c r="C32" s="60"/>
      <c r="D32" s="240"/>
      <c r="E32" s="61">
        <f t="shared" si="1"/>
        <v>0</v>
      </c>
      <c r="F32" s="265"/>
      <c r="G32" s="151"/>
      <c r="H32" s="264"/>
      <c r="I32" s="150"/>
      <c r="J32" s="149"/>
      <c r="K32" s="57"/>
      <c r="L32" s="57"/>
      <c r="M32" s="58"/>
      <c r="N32" s="58"/>
      <c r="O32" s="16"/>
      <c r="P32" s="15"/>
      <c r="Q32" s="79"/>
    </row>
    <row r="33" spans="1:17" ht="19.5" thickBot="1">
      <c r="A33" s="608"/>
      <c r="B33" s="620"/>
      <c r="C33" s="60"/>
      <c r="D33" s="240"/>
      <c r="E33" s="61">
        <f t="shared" si="1"/>
        <v>0</v>
      </c>
      <c r="F33" s="265"/>
      <c r="G33" s="151"/>
      <c r="H33" s="264"/>
      <c r="I33" s="150"/>
      <c r="J33" s="149"/>
      <c r="K33" s="57"/>
      <c r="L33" s="57"/>
      <c r="M33" s="58"/>
      <c r="N33" s="58"/>
      <c r="O33" s="16"/>
      <c r="P33" s="15"/>
      <c r="Q33" s="79"/>
    </row>
    <row r="34" spans="1:17" ht="19.5" thickBot="1">
      <c r="A34" s="608"/>
      <c r="B34" s="620"/>
      <c r="C34" s="60"/>
      <c r="D34" s="240"/>
      <c r="E34" s="61">
        <f t="shared" si="1"/>
        <v>0</v>
      </c>
      <c r="F34" s="265"/>
      <c r="G34" s="151"/>
      <c r="H34" s="264"/>
      <c r="I34" s="150"/>
      <c r="J34" s="149"/>
      <c r="K34" s="57"/>
      <c r="L34" s="57"/>
      <c r="M34" s="58"/>
      <c r="N34" s="58"/>
      <c r="O34" s="16"/>
      <c r="P34" s="15"/>
      <c r="Q34" s="79"/>
    </row>
    <row r="35" spans="1:17" ht="19.5" thickBot="1">
      <c r="A35" s="607"/>
      <c r="B35" s="608"/>
      <c r="C35" s="60"/>
      <c r="D35" s="240"/>
      <c r="E35" s="61">
        <f t="shared" si="1"/>
        <v>0</v>
      </c>
      <c r="F35" s="265"/>
      <c r="G35" s="151"/>
      <c r="H35" s="264"/>
      <c r="I35" s="150"/>
      <c r="J35" s="149"/>
      <c r="K35" s="57"/>
      <c r="L35" s="57"/>
      <c r="M35" s="58"/>
      <c r="N35" s="58"/>
      <c r="O35" s="16"/>
      <c r="P35" s="15"/>
      <c r="Q35" s="79"/>
    </row>
    <row r="36" spans="1:17" ht="19.5" thickBot="1">
      <c r="A36" s="607"/>
      <c r="B36" s="608"/>
      <c r="C36" s="60"/>
      <c r="D36" s="240"/>
      <c r="E36" s="61">
        <f t="shared" si="1"/>
        <v>0</v>
      </c>
      <c r="F36" s="265"/>
      <c r="G36" s="151"/>
      <c r="H36" s="264"/>
      <c r="I36" s="150"/>
      <c r="J36" s="149"/>
      <c r="K36" s="57"/>
      <c r="L36" s="57"/>
      <c r="M36" s="58"/>
      <c r="N36" s="58"/>
      <c r="O36" s="16"/>
      <c r="P36" s="15"/>
      <c r="Q36" s="79"/>
    </row>
    <row r="37" spans="1:17" ht="45.75" thickBot="1">
      <c r="A37" s="582" t="s">
        <v>26</v>
      </c>
      <c r="B37" s="583"/>
      <c r="C37" s="43">
        <f>SUM(C9:C36)</f>
        <v>31</v>
      </c>
      <c r="D37" s="43">
        <f>SUM(D9:D36)</f>
        <v>1</v>
      </c>
      <c r="E37" s="43">
        <f>C37+D37</f>
        <v>32</v>
      </c>
      <c r="F37" s="23" t="s">
        <v>44</v>
      </c>
      <c r="G37" s="24" t="s">
        <v>45</v>
      </c>
      <c r="H37" s="16"/>
      <c r="I37" s="17"/>
      <c r="J37" s="10"/>
      <c r="K37" s="15"/>
      <c r="L37" s="15"/>
      <c r="M37" s="18"/>
      <c r="N37" s="18"/>
      <c r="O37" s="16"/>
      <c r="P37" s="15"/>
      <c r="Q37" s="79"/>
    </row>
    <row r="38" spans="1:17" ht="21.75" thickBot="1">
      <c r="A38" s="7" t="s">
        <v>32</v>
      </c>
      <c r="B38" s="7"/>
      <c r="C38" s="96">
        <v>30</v>
      </c>
      <c r="D38" s="96">
        <v>2</v>
      </c>
      <c r="E38" s="21">
        <v>32</v>
      </c>
      <c r="F38" s="20">
        <v>9</v>
      </c>
      <c r="G38" s="20">
        <v>41</v>
      </c>
    </row>
    <row r="39" spans="1:17" ht="21.75" thickBot="1">
      <c r="A39" s="7" t="s">
        <v>33</v>
      </c>
      <c r="B39" s="7"/>
      <c r="C39" s="96">
        <v>30</v>
      </c>
      <c r="D39" s="96">
        <v>5</v>
      </c>
      <c r="E39" s="21">
        <v>35</v>
      </c>
      <c r="F39" s="20">
        <v>6</v>
      </c>
      <c r="G39" s="20">
        <v>41</v>
      </c>
    </row>
    <row r="40" spans="1:17" ht="15.75" thickBot="1"/>
    <row r="41" spans="1:17" ht="15.75" thickBot="1">
      <c r="A41" s="685" t="s">
        <v>240</v>
      </c>
      <c r="B41" s="686"/>
    </row>
    <row r="42" spans="1:17" ht="48.75" customHeight="1" thickBot="1">
      <c r="A42" s="26" t="s">
        <v>46</v>
      </c>
      <c r="B42" s="197" t="s">
        <v>237</v>
      </c>
      <c r="C42" s="201" t="s">
        <v>238</v>
      </c>
      <c r="D42" s="603" t="s">
        <v>49</v>
      </c>
      <c r="E42" s="604"/>
      <c r="F42" s="604"/>
      <c r="G42" s="605"/>
      <c r="H42" s="580" t="s">
        <v>53</v>
      </c>
      <c r="I42" s="581"/>
      <c r="J42" s="581"/>
      <c r="K42" s="581"/>
    </row>
    <row r="43" spans="1:17" s="12" customFormat="1" ht="16.149999999999999" customHeight="1" thickBot="1">
      <c r="A43" s="656" t="s">
        <v>609</v>
      </c>
      <c r="B43" s="328" t="s">
        <v>472</v>
      </c>
      <c r="C43" s="28">
        <v>3</v>
      </c>
      <c r="D43" s="687" t="s">
        <v>494</v>
      </c>
      <c r="E43" s="688"/>
      <c r="F43" s="688"/>
      <c r="G43" s="689"/>
      <c r="H43" s="664" t="s">
        <v>495</v>
      </c>
      <c r="I43" s="665"/>
      <c r="J43" s="665"/>
      <c r="K43" s="665"/>
    </row>
    <row r="44" spans="1:17" s="12" customFormat="1" ht="34.5" customHeight="1" thickBot="1">
      <c r="A44" s="656"/>
      <c r="B44" s="508" t="s">
        <v>616</v>
      </c>
      <c r="C44" s="28">
        <v>3</v>
      </c>
      <c r="D44" s="687" t="s">
        <v>500</v>
      </c>
      <c r="E44" s="688"/>
      <c r="F44" s="688"/>
      <c r="G44" s="689"/>
      <c r="H44" s="664" t="s">
        <v>493</v>
      </c>
      <c r="I44" s="665"/>
      <c r="J44" s="665"/>
      <c r="K44" s="665"/>
    </row>
    <row r="45" spans="1:17" s="12" customFormat="1" ht="16.5" thickBot="1">
      <c r="A45" s="656"/>
      <c r="B45" s="48"/>
      <c r="C45" s="28"/>
      <c r="D45" s="687"/>
      <c r="E45" s="688"/>
      <c r="F45" s="688"/>
      <c r="G45" s="689"/>
      <c r="H45" s="664"/>
      <c r="I45" s="665"/>
      <c r="J45" s="665"/>
      <c r="K45" s="665"/>
      <c r="N45" s="510" t="s">
        <v>473</v>
      </c>
    </row>
    <row r="46" spans="1:17" s="12" customFormat="1" ht="126.75" thickBot="1">
      <c r="A46" s="657"/>
      <c r="B46" s="319" t="s">
        <v>426</v>
      </c>
      <c r="C46" s="12">
        <v>3</v>
      </c>
      <c r="D46" s="687" t="s">
        <v>358</v>
      </c>
      <c r="E46" s="688"/>
      <c r="F46" s="688"/>
      <c r="G46" s="689"/>
      <c r="H46" s="664" t="s">
        <v>493</v>
      </c>
      <c r="I46" s="665"/>
      <c r="J46" s="665"/>
      <c r="K46" s="665"/>
    </row>
    <row r="47" spans="1:17" s="12" customFormat="1" ht="16.5" thickBot="1">
      <c r="A47" s="656"/>
      <c r="B47" s="48"/>
      <c r="C47" s="28"/>
      <c r="D47" s="687"/>
      <c r="E47" s="688"/>
      <c r="F47" s="688"/>
      <c r="G47" s="689"/>
      <c r="H47" s="664"/>
      <c r="I47" s="665"/>
      <c r="J47" s="665"/>
      <c r="K47" s="665"/>
    </row>
    <row r="48" spans="1:17" s="12" customFormat="1" ht="16.5" thickBot="1">
      <c r="A48" s="656"/>
      <c r="B48" s="48"/>
      <c r="C48" s="28"/>
      <c r="D48" s="687"/>
      <c r="E48" s="688"/>
      <c r="F48" s="688"/>
      <c r="G48" s="689"/>
      <c r="H48" s="664"/>
      <c r="I48" s="665"/>
      <c r="J48" s="665"/>
      <c r="K48" s="665"/>
    </row>
    <row r="49" spans="1:11" s="12" customFormat="1" ht="16.5" thickBot="1">
      <c r="A49" s="656"/>
      <c r="B49" s="222"/>
      <c r="C49" s="28"/>
      <c r="D49" s="687"/>
      <c r="E49" s="688"/>
      <c r="F49" s="688"/>
      <c r="G49" s="689"/>
      <c r="H49" s="664"/>
      <c r="I49" s="665"/>
      <c r="J49" s="665"/>
      <c r="K49" s="665"/>
    </row>
    <row r="50" spans="1:11" s="12" customFormat="1" ht="16.149999999999999" customHeight="1" thickBot="1">
      <c r="A50" s="656" t="s">
        <v>610</v>
      </c>
      <c r="B50" s="518" t="s">
        <v>615</v>
      </c>
      <c r="C50" s="28">
        <v>3</v>
      </c>
      <c r="D50" s="687" t="s">
        <v>374</v>
      </c>
      <c r="E50" s="688"/>
      <c r="F50" s="688"/>
      <c r="G50" s="689"/>
      <c r="H50" s="664" t="s">
        <v>493</v>
      </c>
      <c r="I50" s="665"/>
      <c r="J50" s="665"/>
      <c r="K50" s="665"/>
    </row>
    <row r="51" spans="1:11" s="12" customFormat="1" ht="126.75" thickBot="1">
      <c r="A51" s="656"/>
      <c r="B51" s="300" t="s">
        <v>433</v>
      </c>
      <c r="C51" s="28">
        <v>1</v>
      </c>
      <c r="D51" s="687" t="s">
        <v>494</v>
      </c>
      <c r="E51" s="688"/>
      <c r="F51" s="688"/>
      <c r="G51" s="689"/>
      <c r="H51" s="664" t="s">
        <v>496</v>
      </c>
      <c r="I51" s="665"/>
      <c r="J51" s="665"/>
      <c r="K51" s="665"/>
    </row>
    <row r="52" spans="1:11" s="12" customFormat="1" ht="111" thickBot="1">
      <c r="A52" s="656"/>
      <c r="B52" s="273" t="s">
        <v>432</v>
      </c>
      <c r="C52" s="28">
        <v>3</v>
      </c>
      <c r="D52" s="687" t="s">
        <v>360</v>
      </c>
      <c r="E52" s="688"/>
      <c r="F52" s="688"/>
      <c r="G52" s="689"/>
      <c r="H52" s="664" t="s">
        <v>497</v>
      </c>
      <c r="I52" s="665"/>
      <c r="J52" s="665"/>
      <c r="K52" s="665"/>
    </row>
    <row r="53" spans="1:11" s="12" customFormat="1" ht="16.5" thickBot="1">
      <c r="A53" s="656"/>
      <c r="B53" s="48"/>
      <c r="C53" s="28"/>
      <c r="D53" s="687"/>
      <c r="E53" s="688"/>
      <c r="F53" s="688"/>
      <c r="G53" s="689"/>
      <c r="H53" s="664"/>
      <c r="I53" s="665"/>
      <c r="J53" s="665"/>
      <c r="K53" s="665"/>
    </row>
    <row r="54" spans="1:11" s="12" customFormat="1" ht="16.5" thickBot="1">
      <c r="A54" s="656"/>
      <c r="B54" s="48"/>
      <c r="C54" s="28"/>
      <c r="D54" s="687"/>
      <c r="E54" s="688"/>
      <c r="F54" s="688"/>
      <c r="G54" s="689"/>
      <c r="H54" s="664"/>
      <c r="I54" s="665"/>
      <c r="J54" s="665"/>
      <c r="K54" s="665"/>
    </row>
    <row r="55" spans="1:11" s="12" customFormat="1" ht="16.5" thickBot="1">
      <c r="A55" s="658"/>
      <c r="B55" s="218"/>
      <c r="C55" s="206"/>
      <c r="D55" s="693"/>
      <c r="E55" s="694"/>
      <c r="F55" s="694"/>
      <c r="G55" s="695"/>
      <c r="H55" s="666"/>
      <c r="I55" s="667"/>
      <c r="J55" s="667"/>
      <c r="K55" s="667"/>
    </row>
    <row r="56" spans="1:11" s="12" customFormat="1" ht="43.9" customHeight="1" thickBot="1">
      <c r="A56" s="656" t="s">
        <v>188</v>
      </c>
      <c r="B56" s="319"/>
      <c r="C56" s="219"/>
      <c r="D56" s="671"/>
      <c r="E56" s="671"/>
      <c r="F56" s="671"/>
      <c r="G56" s="671"/>
      <c r="H56" s="668"/>
      <c r="I56" s="669"/>
      <c r="J56" s="669"/>
      <c r="K56" s="670"/>
    </row>
    <row r="57" spans="1:11" s="12" customFormat="1" ht="39.6" customHeight="1" thickBot="1">
      <c r="A57" s="656"/>
      <c r="B57" s="318" t="s">
        <v>622</v>
      </c>
      <c r="C57" s="200">
        <v>1</v>
      </c>
      <c r="D57" s="687" t="s">
        <v>498</v>
      </c>
      <c r="E57" s="688"/>
      <c r="F57" s="688"/>
      <c r="G57" s="689"/>
      <c r="H57" s="661" t="s">
        <v>499</v>
      </c>
      <c r="I57" s="662"/>
      <c r="J57" s="662"/>
      <c r="K57" s="663"/>
    </row>
    <row r="58" spans="1:11" s="12" customFormat="1" ht="36" customHeight="1" thickBot="1">
      <c r="A58" s="656"/>
      <c r="B58" s="273" t="s">
        <v>425</v>
      </c>
      <c r="C58" s="200">
        <v>1</v>
      </c>
      <c r="D58" s="687" t="s">
        <v>501</v>
      </c>
      <c r="E58" s="688"/>
      <c r="F58" s="688"/>
      <c r="G58" s="689"/>
      <c r="H58" s="661" t="s">
        <v>493</v>
      </c>
      <c r="I58" s="662"/>
      <c r="J58" s="662"/>
      <c r="K58" s="663"/>
    </row>
    <row r="59" spans="1:11" ht="40.9" customHeight="1">
      <c r="A59" s="656"/>
      <c r="B59" s="273" t="s">
        <v>431</v>
      </c>
      <c r="C59" s="200">
        <v>2</v>
      </c>
      <c r="D59" s="672" t="s">
        <v>494</v>
      </c>
      <c r="E59" s="672"/>
      <c r="F59" s="672"/>
      <c r="G59" s="672"/>
      <c r="H59" s="661" t="s">
        <v>493</v>
      </c>
      <c r="I59" s="662"/>
      <c r="J59" s="662"/>
      <c r="K59" s="663"/>
    </row>
    <row r="60" spans="1:11" ht="39" customHeight="1">
      <c r="A60" s="656"/>
      <c r="B60" s="517" t="s">
        <v>623</v>
      </c>
      <c r="C60" s="208">
        <v>1</v>
      </c>
      <c r="D60" s="652" t="s">
        <v>381</v>
      </c>
      <c r="E60" s="653"/>
      <c r="F60" s="653"/>
      <c r="G60" s="674"/>
      <c r="H60" s="652">
        <v>0.4</v>
      </c>
      <c r="I60" s="653"/>
      <c r="J60" s="653"/>
      <c r="K60" s="654"/>
    </row>
    <row r="61" spans="1:11" ht="19.5" thickBot="1">
      <c r="A61" s="658"/>
      <c r="B61" s="207" t="s">
        <v>26</v>
      </c>
      <c r="C61" s="221">
        <f>SUM(C43:C60)</f>
        <v>21</v>
      </c>
      <c r="D61" s="649"/>
      <c r="E61" s="650"/>
      <c r="F61" s="650"/>
      <c r="G61" s="651"/>
      <c r="H61" s="649"/>
      <c r="I61" s="650"/>
      <c r="J61" s="650"/>
      <c r="K61" s="655"/>
    </row>
  </sheetData>
  <sheetProtection formatRows="0"/>
  <mergeCells count="76">
    <mergeCell ref="O8:O9"/>
    <mergeCell ref="A56:A61"/>
    <mergeCell ref="O7:Q7"/>
    <mergeCell ref="P8:Q8"/>
    <mergeCell ref="F8:G8"/>
    <mergeCell ref="H8:H9"/>
    <mergeCell ref="I8:I9"/>
    <mergeCell ref="J8:J9"/>
    <mergeCell ref="K8:L8"/>
    <mergeCell ref="F7:N7"/>
    <mergeCell ref="C8:C9"/>
    <mergeCell ref="D8:D9"/>
    <mergeCell ref="M8:M9"/>
    <mergeCell ref="N8:N9"/>
    <mergeCell ref="A10:A11"/>
    <mergeCell ref="A7:A9"/>
    <mergeCell ref="B7:B9"/>
    <mergeCell ref="C7:D7"/>
    <mergeCell ref="E7:E9"/>
    <mergeCell ref="A31:B31"/>
    <mergeCell ref="A13:A16"/>
    <mergeCell ref="A17:A18"/>
    <mergeCell ref="A19:A21"/>
    <mergeCell ref="A22:A23"/>
    <mergeCell ref="A29:B29"/>
    <mergeCell ref="A30:B30"/>
    <mergeCell ref="H46:K46"/>
    <mergeCell ref="A32:B32"/>
    <mergeCell ref="A33:B33"/>
    <mergeCell ref="A34:B34"/>
    <mergeCell ref="A35:B35"/>
    <mergeCell ref="A36:B36"/>
    <mergeCell ref="A37:B37"/>
    <mergeCell ref="D42:G42"/>
    <mergeCell ref="H42:K42"/>
    <mergeCell ref="D43:G43"/>
    <mergeCell ref="H43:K43"/>
    <mergeCell ref="A41:B41"/>
    <mergeCell ref="A43:A49"/>
    <mergeCell ref="H54:K54"/>
    <mergeCell ref="D55:G55"/>
    <mergeCell ref="H55:K55"/>
    <mergeCell ref="D57:G57"/>
    <mergeCell ref="H57:K57"/>
    <mergeCell ref="C2:N2"/>
    <mergeCell ref="D56:G56"/>
    <mergeCell ref="H56:K56"/>
    <mergeCell ref="D47:G47"/>
    <mergeCell ref="H47:K47"/>
    <mergeCell ref="D48:G48"/>
    <mergeCell ref="H48:K48"/>
    <mergeCell ref="D49:G49"/>
    <mergeCell ref="H49:K49"/>
    <mergeCell ref="D44:G44"/>
    <mergeCell ref="H44:K44"/>
    <mergeCell ref="D45:G45"/>
    <mergeCell ref="H45:K45"/>
    <mergeCell ref="D46:G46"/>
    <mergeCell ref="D50:G50"/>
    <mergeCell ref="H50:K50"/>
    <mergeCell ref="D61:G61"/>
    <mergeCell ref="H60:K60"/>
    <mergeCell ref="H61:K61"/>
    <mergeCell ref="A50:A55"/>
    <mergeCell ref="D59:G59"/>
    <mergeCell ref="H59:K59"/>
    <mergeCell ref="D60:G60"/>
    <mergeCell ref="D51:G51"/>
    <mergeCell ref="H51:K51"/>
    <mergeCell ref="D52:G52"/>
    <mergeCell ref="H52:K52"/>
    <mergeCell ref="D58:G58"/>
    <mergeCell ref="H58:K58"/>
    <mergeCell ref="D53:G53"/>
    <mergeCell ref="H53:K53"/>
    <mergeCell ref="D54:G54"/>
  </mergeCells>
  <hyperlinks>
    <hyperlink ref="B43" r:id="rId1" display="Программа курса внеурочной деятельности &quot;Функциональная грамотность: учимся для жизни&quot; (основное общее образование). - М.: ИСРО РАО, 2022. https://edsoo.ru/wp-content/uploads/2023/08/ВУД_Программа-курса-внеурочной-деятельности.-Функциональная-грамотность-"/>
    <hyperlink ref="H10" r:id="rId2"/>
    <hyperlink ref="H11" r:id="rId3"/>
    <hyperlink ref="H12" r:id="rId4"/>
    <hyperlink ref="H13" r:id="rId5"/>
    <hyperlink ref="H14" r:id="rId6"/>
    <hyperlink ref="H15" r:id="rId7"/>
    <hyperlink ref="H16" r:id="rId8"/>
    <hyperlink ref="H18" r:id="rId9"/>
    <hyperlink ref="H21" r:id="rId10"/>
    <hyperlink ref="H22" r:id="rId11"/>
    <hyperlink ref="H23" r:id="rId12"/>
    <hyperlink ref="H24" r:id="rId13"/>
    <hyperlink ref="H25" r:id="rId14"/>
    <hyperlink ref="H19" r:id="rId15"/>
    <hyperlink ref="H17" r:id="rId16" display="https://edsoo.ru/wp-content/uploads/2025/07/2025_ooo_frp_istoriya_5-9.pdf"/>
    <hyperlink ref="B50" r:id="rId17" display="https://edsoo.ru/wp-content/uploads/2025/08/rov_2025.pdf"/>
    <hyperlink ref="B44" r:id="rId18" display="https://edsoo.ru/wp-content/uploads/2025/08/rmg_2025.pdf"/>
  </hyperlinks>
  <pageMargins left="0.15748031496062992" right="0.15748031496062992" top="0.31496062992125984" bottom="0.31496062992125984" header="0.31496062992125984" footer="0.31496062992125984"/>
  <pageSetup paperSize="9" scale="45" fitToHeight="5"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Образец</vt:lpstr>
      <vt:lpstr>1 класс</vt:lpstr>
      <vt:lpstr>2 класс</vt:lpstr>
      <vt:lpstr>3 класс</vt:lpstr>
      <vt:lpstr>4 класс</vt:lpstr>
      <vt:lpstr>Внеурочка на уровень НОО (2)</vt:lpstr>
      <vt:lpstr>5 класс</vt:lpstr>
      <vt:lpstr>6 класс</vt:lpstr>
      <vt:lpstr>7 класс</vt:lpstr>
      <vt:lpstr>8 класс</vt:lpstr>
      <vt:lpstr>9 класс</vt:lpstr>
      <vt:lpstr>Внеурочка на уровень ООО (2)</vt:lpstr>
      <vt:lpstr>10 класс</vt:lpstr>
      <vt:lpstr>11 класс </vt:lpstr>
      <vt:lpstr>Внеурочка на уровень СОО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cro_monoblock</cp:lastModifiedBy>
  <cp:lastPrinted>2025-04-04T14:56:09Z</cp:lastPrinted>
  <dcterms:created xsi:type="dcterms:W3CDTF">2014-07-19T08:59:48Z</dcterms:created>
  <dcterms:modified xsi:type="dcterms:W3CDTF">2025-09-05T06:28:47Z</dcterms:modified>
</cp:coreProperties>
</file>