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7" i="1"/>
  <c r="B195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J157" s="1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H81" l="1"/>
  <c r="H62"/>
  <c r="L119"/>
  <c r="L81"/>
  <c r="L176"/>
  <c r="L157"/>
  <c r="L100"/>
  <c r="G81"/>
  <c r="L62"/>
  <c r="J43"/>
  <c r="L24"/>
  <c r="F195"/>
  <c r="H176"/>
  <c r="I176"/>
  <c r="H157"/>
  <c r="F157"/>
  <c r="I138"/>
  <c r="G119"/>
  <c r="I81"/>
  <c r="I62"/>
  <c r="G62"/>
  <c r="G24"/>
  <c r="J24"/>
  <c r="I24"/>
  <c r="H24"/>
  <c r="G195"/>
  <c r="H195"/>
  <c r="I195"/>
  <c r="J195"/>
  <c r="F176"/>
  <c r="I157"/>
  <c r="F138"/>
  <c r="L138"/>
  <c r="J138"/>
  <c r="H119"/>
  <c r="I119"/>
  <c r="J119"/>
  <c r="F119"/>
  <c r="F24"/>
  <c r="F43"/>
  <c r="F62"/>
  <c r="F81"/>
  <c r="I100"/>
  <c r="F100"/>
  <c r="G100"/>
  <c r="H100"/>
  <c r="J100"/>
  <c r="J81"/>
  <c r="J62"/>
  <c r="H43"/>
  <c r="I43"/>
  <c r="G43"/>
  <c r="L43"/>
  <c r="L196" l="1"/>
  <c r="H196"/>
  <c r="F196"/>
  <c r="I196"/>
  <c r="G196"/>
  <c r="J175"/>
  <c r="J176" s="1"/>
  <c r="J196" s="1"/>
</calcChain>
</file>

<file path=xl/sharedStrings.xml><?xml version="1.0" encoding="utf-8"?>
<sst xmlns="http://schemas.openxmlformats.org/spreadsheetml/2006/main" count="334" uniqueCount="112">
  <si>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</si>
  <si>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</si>
  <si>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</si>
  <si>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</si>
  <si>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</si>
  <si>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</si>
  <si>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</si>
  <si>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</si>
  <si>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</si>
  <si>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</si>
  <si>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</si>
  <si>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</si>
  <si>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</si>
  <si>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</si>
  <si>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</si>
  <si>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</si>
  <si>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</si>
  <si>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</si>
  <si>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</si>
  <si>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</si>
  <si>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</si>
  <si>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</si>
  <si>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</si>
  <si>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</si>
  <si>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</si>
  <si>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</si>
  <si>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</si>
  <si>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</si>
  <si>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</si>
  <si>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</si>
  <si>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</si>
  <si>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</si>
  <si>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</si>
  <si>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</si>
  <si>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</si>
  <si>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</si>
  <si>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</si>
  <si>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</si>
  <si>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</si>
  <si>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</si>
  <si>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Яйца отварные</t>
  </si>
  <si>
    <t>Бутерброд с маслом сливочным</t>
  </si>
  <si>
    <t>Кофейный напиток</t>
  </si>
  <si>
    <t>Каша геркулесовая молочная с маслом</t>
  </si>
  <si>
    <t>Салат из белокочанной капусты свежей(квашеной) с морковью</t>
  </si>
  <si>
    <t>Суп картофельный с вермишелью на курином бульоне с/н</t>
  </si>
  <si>
    <t>Напиток из смеси сухофруктов</t>
  </si>
  <si>
    <t>Хлеб ржаной</t>
  </si>
  <si>
    <t>Чай с лимоном</t>
  </si>
  <si>
    <t>Булочка Дорожная/Пряник</t>
  </si>
  <si>
    <t>Котлета из говядины с соусом</t>
  </si>
  <si>
    <t>Пюре из гороха с маслом</t>
  </si>
  <si>
    <t>Компот из яблок</t>
  </si>
  <si>
    <t>Икра кабачковая</t>
  </si>
  <si>
    <t>Оладьи из печени с соусом</t>
  </si>
  <si>
    <t>Напиток из плодов шиповника</t>
  </si>
  <si>
    <t>Макаронные изделия отварные с маслом</t>
  </si>
  <si>
    <t>Напиток из свежей вишни</t>
  </si>
  <si>
    <t>Салат из свеклы отварной</t>
  </si>
  <si>
    <t>Салат витаминный</t>
  </si>
  <si>
    <t>Щи из свежей капусты с картофелем</t>
  </si>
  <si>
    <t>Тефтели тушеные с соусом</t>
  </si>
  <si>
    <t>Суп картофельный с бобовыми</t>
  </si>
  <si>
    <t>Напиток из свежих ягод</t>
  </si>
  <si>
    <t>Каша жидкая молочная манная с сахаром и маслом сливочным</t>
  </si>
  <si>
    <t>Биточки из филе кур с соусом</t>
  </si>
  <si>
    <t>Пюре картофельное</t>
  </si>
  <si>
    <t>Маринад овощной</t>
  </si>
  <si>
    <t>Суп из овощей на курином бульоне с/н</t>
  </si>
  <si>
    <t>Курица отварная с соусом</t>
  </si>
  <si>
    <t>Каша вязкая молочная из риса, пшена с маслом и сахаром</t>
  </si>
  <si>
    <t>Директор</t>
  </si>
  <si>
    <t xml:space="preserve">Плов из курицы </t>
  </si>
  <si>
    <t>Каша гречневая рассыпчатая</t>
  </si>
  <si>
    <t>Смородиновый чай</t>
  </si>
  <si>
    <t>Каша вязкая молочная из ячневой крупы с маслом</t>
  </si>
  <si>
    <t>Котлета рыбная из минтая с соусом</t>
  </si>
  <si>
    <t>Каша рассыпчатая гречневая с маслом сливочным</t>
  </si>
  <si>
    <t>Яйца варёные</t>
  </si>
  <si>
    <t>Бутерброд с сыром</t>
  </si>
  <si>
    <t>Запеканка рисовая с творогом и повидлом</t>
  </si>
  <si>
    <t>Борщ со свежей капустой , картофелем, сметаной и зеленью</t>
  </si>
  <si>
    <t>Курица тушенная в соусе</t>
  </si>
  <si>
    <t>Фрукт сезонный(нарезка)</t>
  </si>
  <si>
    <t>Суп картофельный с клецками</t>
  </si>
  <si>
    <t>Котлеты из филе куриного с соусом</t>
  </si>
  <si>
    <t>хлеб пшеничный</t>
  </si>
  <si>
    <t>Каша перловая с маслом</t>
  </si>
  <si>
    <t>Кофейный напиток с молоком</t>
  </si>
  <si>
    <t>Компот из черной смородины</t>
  </si>
  <si>
    <t>Икра овощная (кабачковая)</t>
  </si>
  <si>
    <t>Запеканка рисовая с творогом и молоком сгущеным</t>
  </si>
  <si>
    <t>Огурцы натуральные свежие(солёные) порционные</t>
  </si>
  <si>
    <t>Макаронные изделия отварные с сыром</t>
  </si>
  <si>
    <t>Бутерброд с маслом сливочным 50/10</t>
  </si>
  <si>
    <t>Рагу из куриного филе с картофелем 50/250</t>
  </si>
  <si>
    <t>Чай с молоком</t>
  </si>
  <si>
    <t>Булочка домашняя/Пряник</t>
  </si>
  <si>
    <t>МБОУ Школа №161г.о. Самара</t>
  </si>
  <si>
    <t>Кочерова Н.К.</t>
  </si>
  <si>
    <t>Котлета из мяса с соусом</t>
  </si>
  <si>
    <t>Компот из сухофруктов</t>
  </si>
  <si>
    <t>булочное</t>
  </si>
  <si>
    <t>яйца</t>
  </si>
  <si>
    <t xml:space="preserve"> </t>
  </si>
  <si>
    <t>Напиток из свежих яблок</t>
  </si>
  <si>
    <t>Каша гречневая с маслом</t>
  </si>
  <si>
    <t>Рассольник Ленинградский со сметаной и зеленью</t>
  </si>
  <si>
    <t>Салат из моркови с сахаром</t>
  </si>
  <si>
    <t>Борщ со свежей капустой и картофелем, сметаной и зеленью</t>
  </si>
  <si>
    <t>Сосиска отварная с соусом</t>
  </si>
  <si>
    <t>Каша гречневая рассыпчатая с маслом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</si>
</sst>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7;&#1080;&#1090;&#1072;&#1085;&#1080;&#1077;%20&#1086;&#1090;&#1095;&#1077;&#1090;&#1099;\2023-2024%20&#1091;&#1095;.%20&#1075;&#1086;&#1076;\10-&#1080;%20&#1076;&#1085;&#1077;&#1074;&#1085;&#1086;&#1077;%20&#1084;&#1077;&#1085;&#1102;\7-11%20&#1083;&#1077;&#1090;%20&#1054;&#1057;&#1045;&#1053;&#1068;%202023-2024%20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осень"/>
      <sheetName val="2осень"/>
      <sheetName val="3осень"/>
      <sheetName val="4осень"/>
      <sheetName val="5осень"/>
      <sheetName val="6осень"/>
      <sheetName val="7осень"/>
      <sheetName val="8осень"/>
      <sheetName val="9осень"/>
      <sheetName val="10осень"/>
      <sheetName val="Лист1"/>
      <sheetName val="1весна"/>
      <sheetName val="2весна"/>
      <sheetName val="3весна"/>
      <sheetName val="4весна"/>
      <sheetName val="5весна"/>
      <sheetName val="6весна"/>
      <sheetName val="7весна"/>
      <sheetName val="8весна"/>
      <sheetName val="9весна"/>
      <sheetName val="10весна"/>
      <sheetName val="1"/>
    </sheetNames>
    <sheetDataSet>
      <sheetData sheetId="0"/>
      <sheetData sheetId="1"/>
      <sheetData sheetId="2"/>
      <sheetData sheetId="3"/>
      <sheetData sheetId="4">
        <row r="11">
          <cell r="A11" t="str">
            <v>Бутерброд с маслом сливочным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N188" sqref="N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98</v>
      </c>
      <c r="D1" s="55"/>
      <c r="E1" s="55"/>
      <c r="F1" s="12" t="s">
        <v>16</v>
      </c>
      <c r="G1" s="2" t="s">
        <v>17</v>
      </c>
      <c r="H1" s="56" t="s">
        <v>99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71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8.1370000000000005</v>
      </c>
      <c r="H6" s="40">
        <v>9.08</v>
      </c>
      <c r="I6" s="40">
        <v>37</v>
      </c>
      <c r="J6" s="40">
        <v>259</v>
      </c>
      <c r="K6" s="41">
        <v>173</v>
      </c>
      <c r="L6" s="40">
        <v>85</v>
      </c>
    </row>
    <row r="7" spans="1:12" ht="15">
      <c r="A7" s="23"/>
      <c r="B7" s="15"/>
      <c r="C7" s="11"/>
      <c r="D7" s="6" t="s">
        <v>102</v>
      </c>
      <c r="E7" s="42" t="str">
        <f>'[1]5осень'!A11</f>
        <v>Бутерброд с маслом сливочным</v>
      </c>
      <c r="F7" s="43">
        <v>60</v>
      </c>
      <c r="G7" s="43">
        <v>7.7</v>
      </c>
      <c r="H7" s="43">
        <v>5.3</v>
      </c>
      <c r="I7" s="43">
        <v>24.7</v>
      </c>
      <c r="J7" s="43">
        <v>175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1.45</v>
      </c>
      <c r="H8" s="43">
        <v>1.25</v>
      </c>
      <c r="I8" s="43">
        <v>17.37</v>
      </c>
      <c r="J8" s="43">
        <v>87</v>
      </c>
      <c r="K8" s="44">
        <v>379</v>
      </c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83</v>
      </c>
      <c r="F10" s="43">
        <v>100</v>
      </c>
      <c r="G10" s="43">
        <v>0.52</v>
      </c>
      <c r="H10" s="43">
        <v>0.52</v>
      </c>
      <c r="I10" s="43">
        <v>12.74</v>
      </c>
      <c r="J10" s="43">
        <v>50</v>
      </c>
      <c r="K10" s="44">
        <v>338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17.806999999999999</v>
      </c>
      <c r="H13" s="19">
        <f t="shared" si="0"/>
        <v>16.149999999999999</v>
      </c>
      <c r="I13" s="19">
        <f t="shared" si="0"/>
        <v>91.81</v>
      </c>
      <c r="J13" s="19">
        <f t="shared" si="0"/>
        <v>571</v>
      </c>
      <c r="K13" s="25"/>
      <c r="L13" s="19">
        <f t="shared" ref="L13" si="1">SUM(L6:L12)</f>
        <v>85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0.92</v>
      </c>
      <c r="H14" s="43">
        <v>4.05</v>
      </c>
      <c r="I14" s="43">
        <v>6.62</v>
      </c>
      <c r="J14" s="43">
        <v>67</v>
      </c>
      <c r="K14" s="44">
        <v>45</v>
      </c>
      <c r="L14" s="43"/>
    </row>
    <row r="15" spans="1:12" ht="25.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2.12</v>
      </c>
      <c r="H15" s="43">
        <v>2.2240000000000002</v>
      </c>
      <c r="I15" s="43">
        <v>19.376000000000001</v>
      </c>
      <c r="J15" s="43">
        <v>110</v>
      </c>
      <c r="K15" s="44">
        <v>103</v>
      </c>
      <c r="L15" s="43">
        <v>110.17</v>
      </c>
    </row>
    <row r="16" spans="1:12" ht="15">
      <c r="A16" s="23"/>
      <c r="B16" s="15"/>
      <c r="C16" s="11"/>
      <c r="D16" s="7" t="s">
        <v>28</v>
      </c>
      <c r="E16" s="42" t="s">
        <v>72</v>
      </c>
      <c r="F16" s="43">
        <v>250</v>
      </c>
      <c r="G16" s="43">
        <v>20.23</v>
      </c>
      <c r="H16" s="43">
        <v>26.16</v>
      </c>
      <c r="I16" s="43">
        <v>26.8</v>
      </c>
      <c r="J16" s="43">
        <v>500</v>
      </c>
      <c r="K16" s="44">
        <v>291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0.33</v>
      </c>
      <c r="H18" s="43">
        <v>4.4999999999999998E-2</v>
      </c>
      <c r="I18" s="43">
        <v>16</v>
      </c>
      <c r="J18" s="43">
        <v>66</v>
      </c>
      <c r="K18" s="44">
        <v>349</v>
      </c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24.6</v>
      </c>
      <c r="J19" s="43">
        <v>118</v>
      </c>
      <c r="K19" s="44">
        <v>0</v>
      </c>
      <c r="L19" s="43"/>
    </row>
    <row r="20" spans="1:12" ht="15">
      <c r="A20" s="23"/>
      <c r="B20" s="15"/>
      <c r="C20" s="11"/>
      <c r="D20" s="7" t="s">
        <v>32</v>
      </c>
      <c r="E20" s="42" t="s">
        <v>47</v>
      </c>
      <c r="F20" s="43">
        <v>35</v>
      </c>
      <c r="G20" s="43">
        <v>2.54</v>
      </c>
      <c r="H20" s="43">
        <v>0.6</v>
      </c>
      <c r="I20" s="43">
        <v>13.76</v>
      </c>
      <c r="J20" s="43">
        <v>80</v>
      </c>
      <c r="K20" s="44">
        <v>2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29.939999999999998</v>
      </c>
      <c r="H23" s="19">
        <f t="shared" si="2"/>
        <v>33.478999999999999</v>
      </c>
      <c r="I23" s="19">
        <f t="shared" si="2"/>
        <v>107.15600000000002</v>
      </c>
      <c r="J23" s="19">
        <f t="shared" si="2"/>
        <v>941</v>
      </c>
      <c r="K23" s="25"/>
      <c r="L23" s="19">
        <f t="shared" ref="L23" si="3">SUM(L14:L22)</f>
        <v>110.17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1355</v>
      </c>
      <c r="G24" s="32">
        <f t="shared" ref="G24:J24" si="4">G13+G23</f>
        <v>47.747</v>
      </c>
      <c r="H24" s="32">
        <f t="shared" si="4"/>
        <v>49.628999999999998</v>
      </c>
      <c r="I24" s="32">
        <f t="shared" si="4"/>
        <v>198.96600000000001</v>
      </c>
      <c r="J24" s="32">
        <f t="shared" si="4"/>
        <v>1512</v>
      </c>
      <c r="K24" s="32"/>
      <c r="L24" s="32">
        <f t="shared" ref="L24" si="5">L13+L23</f>
        <v>195.17000000000002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200</v>
      </c>
      <c r="G25" s="40">
        <v>13.23</v>
      </c>
      <c r="H25" s="40">
        <v>6.36</v>
      </c>
      <c r="I25" s="40">
        <v>55.77</v>
      </c>
      <c r="J25" s="40">
        <v>322</v>
      </c>
      <c r="K25" s="41">
        <v>174</v>
      </c>
      <c r="L25" s="40">
        <v>85</v>
      </c>
    </row>
    <row r="26" spans="1:12" ht="15">
      <c r="A26" s="14"/>
      <c r="B26" s="15"/>
      <c r="C26" s="11"/>
      <c r="D26" s="6" t="s">
        <v>102</v>
      </c>
      <c r="E26" s="42" t="s">
        <v>49</v>
      </c>
      <c r="F26" s="43">
        <v>100</v>
      </c>
      <c r="G26" s="43">
        <v>6.78</v>
      </c>
      <c r="H26" s="43">
        <v>13.96</v>
      </c>
      <c r="I26" s="43">
        <v>42.14</v>
      </c>
      <c r="J26" s="43">
        <v>321</v>
      </c>
      <c r="K26" s="44">
        <v>425</v>
      </c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217</v>
      </c>
      <c r="G27" s="43">
        <v>0.06</v>
      </c>
      <c r="H27" s="43">
        <v>0.01</v>
      </c>
      <c r="I27" s="43">
        <v>10.19</v>
      </c>
      <c r="J27" s="43">
        <v>42</v>
      </c>
      <c r="K27" s="44">
        <v>377</v>
      </c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517</v>
      </c>
      <c r="G32" s="19">
        <f t="shared" ref="G32" si="6">SUM(G25:G31)</f>
        <v>20.07</v>
      </c>
      <c r="H32" s="19">
        <f t="shared" ref="H32" si="7">SUM(H25:H31)</f>
        <v>20.330000000000002</v>
      </c>
      <c r="I32" s="19">
        <f t="shared" ref="I32" si="8">SUM(I25:I31)</f>
        <v>108.1</v>
      </c>
      <c r="J32" s="19">
        <f t="shared" ref="J32:L32" si="9">SUM(J25:J31)</f>
        <v>685</v>
      </c>
      <c r="K32" s="25"/>
      <c r="L32" s="19">
        <f t="shared" si="9"/>
        <v>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81</v>
      </c>
      <c r="F34" s="43">
        <v>206</v>
      </c>
      <c r="G34" s="43">
        <v>1.69</v>
      </c>
      <c r="H34" s="43">
        <v>5.14</v>
      </c>
      <c r="I34" s="43">
        <v>10.56</v>
      </c>
      <c r="J34" s="43">
        <v>101</v>
      </c>
      <c r="K34" s="44">
        <v>82</v>
      </c>
      <c r="L34" s="43">
        <v>110.17</v>
      </c>
    </row>
    <row r="35" spans="1:12" ht="15">
      <c r="A35" s="14"/>
      <c r="B35" s="15"/>
      <c r="C35" s="11"/>
      <c r="D35" s="7" t="s">
        <v>28</v>
      </c>
      <c r="E35" s="42" t="s">
        <v>50</v>
      </c>
      <c r="F35" s="43">
        <v>100</v>
      </c>
      <c r="G35" s="43">
        <v>8.8000000000000007</v>
      </c>
      <c r="H35" s="43">
        <v>13.7</v>
      </c>
      <c r="I35" s="43">
        <v>10.1</v>
      </c>
      <c r="J35" s="43">
        <v>201</v>
      </c>
      <c r="K35" s="44">
        <v>268</v>
      </c>
      <c r="L35" s="43"/>
    </row>
    <row r="36" spans="1:12" ht="1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13.64</v>
      </c>
      <c r="H36" s="43">
        <v>6.9</v>
      </c>
      <c r="I36" s="43">
        <v>35</v>
      </c>
      <c r="J36" s="43">
        <v>242</v>
      </c>
      <c r="K36" s="44">
        <v>199</v>
      </c>
      <c r="L36" s="43"/>
    </row>
    <row r="37" spans="1:12" ht="1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0.16</v>
      </c>
      <c r="H37" s="43">
        <v>0.15554000000000001</v>
      </c>
      <c r="I37" s="43">
        <v>28</v>
      </c>
      <c r="J37" s="43">
        <v>115</v>
      </c>
      <c r="K37" s="44">
        <v>342</v>
      </c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2.2999999999999998</v>
      </c>
      <c r="H38" s="43">
        <v>0.24</v>
      </c>
      <c r="I38" s="43">
        <v>14.7</v>
      </c>
      <c r="J38" s="43">
        <v>72</v>
      </c>
      <c r="K38" s="44">
        <v>0</v>
      </c>
      <c r="L38" s="43"/>
    </row>
    <row r="39" spans="1:12" ht="15">
      <c r="A39" s="14"/>
      <c r="B39" s="15"/>
      <c r="C39" s="11"/>
      <c r="D39" s="7" t="s">
        <v>32</v>
      </c>
      <c r="E39" s="42" t="s">
        <v>47</v>
      </c>
      <c r="F39" s="43">
        <v>35</v>
      </c>
      <c r="G39" s="43">
        <v>3.63</v>
      </c>
      <c r="H39" s="43">
        <v>0.86</v>
      </c>
      <c r="I39" s="43">
        <v>19.66</v>
      </c>
      <c r="J39" s="43">
        <v>80</v>
      </c>
      <c r="K39" s="44">
        <v>0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721</v>
      </c>
      <c r="G42" s="19">
        <f t="shared" ref="G42" si="10">SUM(G33:G41)</f>
        <v>30.220000000000002</v>
      </c>
      <c r="H42" s="19">
        <f t="shared" ref="H42" si="11">SUM(H33:H41)</f>
        <v>26.995539999999998</v>
      </c>
      <c r="I42" s="19">
        <f t="shared" ref="I42" si="12">SUM(I33:I41)</f>
        <v>118.02</v>
      </c>
      <c r="J42" s="19">
        <f t="shared" ref="J42:L42" si="13">SUM(J33:J41)</f>
        <v>811</v>
      </c>
      <c r="K42" s="25"/>
      <c r="L42" s="19">
        <f t="shared" si="13"/>
        <v>110.17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1238</v>
      </c>
      <c r="G43" s="32">
        <f t="shared" ref="G43" si="14">G32+G42</f>
        <v>50.290000000000006</v>
      </c>
      <c r="H43" s="32">
        <f t="shared" ref="H43" si="15">H32+H42</f>
        <v>47.325540000000004</v>
      </c>
      <c r="I43" s="32">
        <f t="shared" ref="I43" si="16">I32+I42</f>
        <v>226.12</v>
      </c>
      <c r="J43" s="32">
        <f t="shared" ref="J43:L43" si="17">J32+J42</f>
        <v>1496</v>
      </c>
      <c r="K43" s="32"/>
      <c r="L43" s="32">
        <f t="shared" si="17"/>
        <v>195.17000000000002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100</v>
      </c>
      <c r="G44" s="40">
        <v>13.28</v>
      </c>
      <c r="H44" s="40">
        <v>10.84</v>
      </c>
      <c r="I44" s="40">
        <v>2.9</v>
      </c>
      <c r="J44" s="40">
        <v>162</v>
      </c>
      <c r="K44" s="41">
        <v>290</v>
      </c>
      <c r="L44" s="40">
        <v>85</v>
      </c>
    </row>
    <row r="45" spans="1:12" ht="15">
      <c r="A45" s="23"/>
      <c r="B45" s="15"/>
      <c r="C45" s="11"/>
      <c r="D45" s="6" t="s">
        <v>21</v>
      </c>
      <c r="E45" s="42" t="s">
        <v>73</v>
      </c>
      <c r="F45" s="43">
        <v>150</v>
      </c>
      <c r="G45" s="43">
        <v>9.36</v>
      </c>
      <c r="H45" s="43">
        <v>8.76</v>
      </c>
      <c r="I45" s="43">
        <v>42</v>
      </c>
      <c r="J45" s="43">
        <v>285</v>
      </c>
      <c r="K45" s="44">
        <v>171</v>
      </c>
      <c r="L45" s="43"/>
    </row>
    <row r="46" spans="1:12" ht="1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0.33</v>
      </c>
      <c r="H46" s="43">
        <v>4.4999999999999998E-2</v>
      </c>
      <c r="I46" s="43">
        <v>16</v>
      </c>
      <c r="J46" s="43">
        <v>66</v>
      </c>
      <c r="K46" s="44">
        <v>349</v>
      </c>
      <c r="L46" s="43"/>
    </row>
    <row r="47" spans="1:12" ht="15">
      <c r="A47" s="23"/>
      <c r="B47" s="15"/>
      <c r="C47" s="11"/>
      <c r="D47" s="7" t="s">
        <v>23</v>
      </c>
      <c r="E47" s="42" t="s">
        <v>39</v>
      </c>
      <c r="F47" s="43">
        <v>30</v>
      </c>
      <c r="G47" s="43">
        <v>2.2999999999999998</v>
      </c>
      <c r="H47" s="43">
        <v>0.24</v>
      </c>
      <c r="I47" s="43">
        <v>14.7</v>
      </c>
      <c r="J47" s="43">
        <v>72</v>
      </c>
      <c r="K47" s="44">
        <v>0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53</v>
      </c>
      <c r="F49" s="43">
        <v>60</v>
      </c>
      <c r="G49" s="43">
        <v>2.7</v>
      </c>
      <c r="H49" s="43">
        <v>7</v>
      </c>
      <c r="I49" s="43">
        <v>14.4</v>
      </c>
      <c r="J49" s="43">
        <v>80</v>
      </c>
      <c r="K49" s="44">
        <v>45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27.97</v>
      </c>
      <c r="H51" s="19">
        <f t="shared" ref="H51" si="19">SUM(H44:H50)</f>
        <v>26.885000000000002</v>
      </c>
      <c r="I51" s="19">
        <f t="shared" ref="I51" si="20">SUM(I44:I50)</f>
        <v>90</v>
      </c>
      <c r="J51" s="19">
        <f t="shared" ref="J51:L51" si="21">SUM(J44:J50)</f>
        <v>665</v>
      </c>
      <c r="K51" s="25"/>
      <c r="L51" s="19">
        <f t="shared" si="21"/>
        <v>85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104</v>
      </c>
      <c r="F52" s="43" t="s">
        <v>104</v>
      </c>
      <c r="G52" s="43" t="s">
        <v>104</v>
      </c>
      <c r="H52" s="43" t="s">
        <v>104</v>
      </c>
      <c r="I52" s="43" t="s">
        <v>104</v>
      </c>
      <c r="J52" s="43" t="s">
        <v>104</v>
      </c>
      <c r="K52" s="44" t="s">
        <v>104</v>
      </c>
      <c r="L52" s="43"/>
    </row>
    <row r="53" spans="1:12" ht="15">
      <c r="A53" s="23"/>
      <c r="B53" s="15"/>
      <c r="C53" s="11"/>
      <c r="D53" s="7" t="s">
        <v>27</v>
      </c>
      <c r="E53" s="42" t="s">
        <v>84</v>
      </c>
      <c r="F53" s="43">
        <v>200</v>
      </c>
      <c r="G53" s="43">
        <v>2.84</v>
      </c>
      <c r="H53" s="43">
        <v>3.67</v>
      </c>
      <c r="I53" s="43">
        <v>15.03</v>
      </c>
      <c r="J53" s="43">
        <v>106</v>
      </c>
      <c r="K53" s="44">
        <v>108</v>
      </c>
      <c r="L53" s="43">
        <v>110.17</v>
      </c>
    </row>
    <row r="54" spans="1:12" ht="15">
      <c r="A54" s="23"/>
      <c r="B54" s="15"/>
      <c r="C54" s="11"/>
      <c r="D54" s="7" t="s">
        <v>28</v>
      </c>
      <c r="E54" s="42" t="s">
        <v>54</v>
      </c>
      <c r="F54" s="43">
        <v>100</v>
      </c>
      <c r="G54" s="43">
        <v>10.199999999999999</v>
      </c>
      <c r="H54" s="43">
        <v>12</v>
      </c>
      <c r="I54" s="43">
        <v>8.5</v>
      </c>
      <c r="J54" s="43">
        <v>190</v>
      </c>
      <c r="K54" s="44">
        <v>282</v>
      </c>
      <c r="L54" s="43"/>
    </row>
    <row r="55" spans="1:12" ht="1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3.1</v>
      </c>
      <c r="H55" s="43">
        <v>4.8</v>
      </c>
      <c r="I55" s="43">
        <v>20.399999999999999</v>
      </c>
      <c r="J55" s="43">
        <v>137</v>
      </c>
      <c r="K55" s="44">
        <v>312</v>
      </c>
      <c r="L55" s="43"/>
    </row>
    <row r="56" spans="1:12" ht="1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0.24</v>
      </c>
      <c r="H56" s="43">
        <v>0.11</v>
      </c>
      <c r="I56" s="43">
        <v>28</v>
      </c>
      <c r="J56" s="43">
        <v>112</v>
      </c>
      <c r="K56" s="44">
        <v>388</v>
      </c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24.6</v>
      </c>
      <c r="J57" s="43">
        <v>118</v>
      </c>
      <c r="K57" s="44">
        <v>0</v>
      </c>
      <c r="L57" s="43"/>
    </row>
    <row r="58" spans="1:12" ht="15">
      <c r="A58" s="23"/>
      <c r="B58" s="15"/>
      <c r="C58" s="11"/>
      <c r="D58" s="7" t="s">
        <v>32</v>
      </c>
      <c r="E58" s="42" t="s">
        <v>47</v>
      </c>
      <c r="F58" s="43">
        <v>35</v>
      </c>
      <c r="G58" s="43">
        <v>2.54</v>
      </c>
      <c r="H58" s="43">
        <v>0.6</v>
      </c>
      <c r="I58" s="43">
        <v>13.76</v>
      </c>
      <c r="J58" s="43">
        <v>80</v>
      </c>
      <c r="K58" s="44">
        <v>0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735</v>
      </c>
      <c r="G61" s="19">
        <f t="shared" ref="G61" si="22">SUM(G52:G60)</f>
        <v>22.72</v>
      </c>
      <c r="H61" s="19">
        <f t="shared" ref="H61" si="23">SUM(H52:H60)</f>
        <v>21.58</v>
      </c>
      <c r="I61" s="19">
        <f t="shared" ref="I61" si="24">SUM(I52:I60)</f>
        <v>110.29</v>
      </c>
      <c r="J61" s="19">
        <f t="shared" ref="J61:L61" si="25">SUM(J52:J60)</f>
        <v>743</v>
      </c>
      <c r="K61" s="25"/>
      <c r="L61" s="19">
        <f t="shared" si="25"/>
        <v>110.17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1275</v>
      </c>
      <c r="G62" s="32">
        <f t="shared" ref="G62" si="26">G51+G61</f>
        <v>50.69</v>
      </c>
      <c r="H62" s="32">
        <f t="shared" ref="H62" si="27">H51+H61</f>
        <v>48.465000000000003</v>
      </c>
      <c r="I62" s="32">
        <f t="shared" ref="I62" si="28">I51+I61</f>
        <v>200.29000000000002</v>
      </c>
      <c r="J62" s="32">
        <f t="shared" ref="J62:L62" si="29">J51+J61</f>
        <v>1408</v>
      </c>
      <c r="K62" s="32"/>
      <c r="L62" s="32">
        <f t="shared" si="29"/>
        <v>195.17000000000002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100</v>
      </c>
      <c r="G63" s="40">
        <v>9.6</v>
      </c>
      <c r="H63" s="40">
        <v>5</v>
      </c>
      <c r="I63" s="40">
        <v>8.14</v>
      </c>
      <c r="J63" s="40">
        <v>190</v>
      </c>
      <c r="K63" s="41">
        <v>294</v>
      </c>
      <c r="L63" s="40">
        <v>85</v>
      </c>
    </row>
    <row r="64" spans="1:12" ht="15">
      <c r="A64" s="23"/>
      <c r="B64" s="15"/>
      <c r="C64" s="11"/>
      <c r="D64" s="6" t="s">
        <v>21</v>
      </c>
      <c r="E64" s="42" t="s">
        <v>56</v>
      </c>
      <c r="F64" s="43">
        <v>150</v>
      </c>
      <c r="G64" s="43">
        <v>4.0650000000000004</v>
      </c>
      <c r="H64" s="43">
        <v>3.4449999999999998</v>
      </c>
      <c r="I64" s="43">
        <v>30.977</v>
      </c>
      <c r="J64" s="43">
        <v>196</v>
      </c>
      <c r="K64" s="44">
        <v>203</v>
      </c>
      <c r="L64" s="43"/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0.16</v>
      </c>
      <c r="H65" s="43">
        <v>0.04</v>
      </c>
      <c r="I65" s="43">
        <v>14.1</v>
      </c>
      <c r="J65" s="43">
        <v>58</v>
      </c>
      <c r="K65" s="44">
        <v>342</v>
      </c>
      <c r="L65" s="43"/>
    </row>
    <row r="66" spans="1:12" ht="15">
      <c r="A66" s="23"/>
      <c r="B66" s="15"/>
      <c r="C66" s="11"/>
      <c r="D66" s="7" t="s">
        <v>23</v>
      </c>
      <c r="E66" s="42" t="s">
        <v>86</v>
      </c>
      <c r="F66" s="43">
        <v>30</v>
      </c>
      <c r="G66" s="43">
        <v>2.2999999999999998</v>
      </c>
      <c r="H66" s="43">
        <v>0.24</v>
      </c>
      <c r="I66" s="43">
        <v>14.7</v>
      </c>
      <c r="J66" s="43">
        <v>71</v>
      </c>
      <c r="K66" s="44">
        <v>0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59</v>
      </c>
      <c r="F68" s="43">
        <v>60</v>
      </c>
      <c r="G68" s="43">
        <v>0.92</v>
      </c>
      <c r="H68" s="43">
        <v>4.05</v>
      </c>
      <c r="I68" s="43">
        <v>6.62</v>
      </c>
      <c r="J68" s="43">
        <v>67</v>
      </c>
      <c r="K68" s="44">
        <v>49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17.045000000000002</v>
      </c>
      <c r="H70" s="19">
        <f t="shared" ref="H70" si="31">SUM(H63:H69)</f>
        <v>12.774999999999999</v>
      </c>
      <c r="I70" s="19">
        <f t="shared" ref="I70" si="32">SUM(I63:I69)</f>
        <v>74.537000000000006</v>
      </c>
      <c r="J70" s="19">
        <f t="shared" ref="J70:L70" si="33">SUM(J63:J69)</f>
        <v>582</v>
      </c>
      <c r="K70" s="25"/>
      <c r="L70" s="19">
        <f t="shared" si="33"/>
        <v>85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104</v>
      </c>
      <c r="F71" s="43" t="s">
        <v>104</v>
      </c>
      <c r="G71" s="43" t="s">
        <v>104</v>
      </c>
      <c r="H71" s="43" t="s">
        <v>104</v>
      </c>
      <c r="I71" s="43" t="s">
        <v>104</v>
      </c>
      <c r="J71" s="43" t="s">
        <v>104</v>
      </c>
      <c r="K71" s="44" t="s">
        <v>104</v>
      </c>
      <c r="L71" s="43"/>
    </row>
    <row r="72" spans="1:12" ht="15">
      <c r="A72" s="23"/>
      <c r="B72" s="15"/>
      <c r="C72" s="11"/>
      <c r="D72" s="7" t="s">
        <v>27</v>
      </c>
      <c r="E72" s="42" t="s">
        <v>60</v>
      </c>
      <c r="F72" s="43">
        <v>206</v>
      </c>
      <c r="G72" s="43">
        <v>1.66</v>
      </c>
      <c r="H72" s="43">
        <v>5.16</v>
      </c>
      <c r="I72" s="43">
        <v>7.61</v>
      </c>
      <c r="J72" s="43">
        <v>92</v>
      </c>
      <c r="K72" s="44">
        <v>88</v>
      </c>
      <c r="L72" s="43">
        <v>110.17</v>
      </c>
    </row>
    <row r="73" spans="1:12" ht="15">
      <c r="A73" s="23"/>
      <c r="B73" s="15"/>
      <c r="C73" s="11"/>
      <c r="D73" s="7" t="s">
        <v>28</v>
      </c>
      <c r="E73" s="42" t="s">
        <v>61</v>
      </c>
      <c r="F73" s="43">
        <v>110</v>
      </c>
      <c r="G73" s="43">
        <v>12.83</v>
      </c>
      <c r="H73" s="43">
        <v>14.8</v>
      </c>
      <c r="I73" s="43">
        <v>112.34</v>
      </c>
      <c r="J73" s="43">
        <v>142</v>
      </c>
      <c r="K73" s="44">
        <v>279</v>
      </c>
      <c r="L73" s="43"/>
    </row>
    <row r="74" spans="1:12" ht="15">
      <c r="A74" s="23"/>
      <c r="B74" s="15"/>
      <c r="C74" s="11"/>
      <c r="D74" s="7" t="s">
        <v>29</v>
      </c>
      <c r="E74" s="42" t="s">
        <v>87</v>
      </c>
      <c r="F74" s="43">
        <v>150</v>
      </c>
      <c r="G74" s="43">
        <v>8.85</v>
      </c>
      <c r="H74" s="43">
        <v>9.5500000000000007</v>
      </c>
      <c r="I74" s="43">
        <v>39.86</v>
      </c>
      <c r="J74" s="43">
        <v>220</v>
      </c>
      <c r="K74" s="44">
        <v>171</v>
      </c>
      <c r="L74" s="43"/>
    </row>
    <row r="75" spans="1:12" ht="15">
      <c r="A75" s="23"/>
      <c r="B75" s="15"/>
      <c r="C75" s="11"/>
      <c r="D75" s="7" t="s">
        <v>30</v>
      </c>
      <c r="E75" s="42" t="s">
        <v>63</v>
      </c>
      <c r="F75" s="43">
        <v>200</v>
      </c>
      <c r="G75" s="43">
        <v>0.16</v>
      </c>
      <c r="H75" s="43">
        <v>0.04</v>
      </c>
      <c r="I75" s="43">
        <v>14.1</v>
      </c>
      <c r="J75" s="43">
        <v>58</v>
      </c>
      <c r="K75" s="44">
        <v>342</v>
      </c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24.6</v>
      </c>
      <c r="J76" s="43">
        <v>118</v>
      </c>
      <c r="K76" s="44">
        <v>0</v>
      </c>
      <c r="L76" s="43"/>
    </row>
    <row r="77" spans="1:12" ht="15">
      <c r="A77" s="23"/>
      <c r="B77" s="15"/>
      <c r="C77" s="11"/>
      <c r="D77" s="7" t="s">
        <v>32</v>
      </c>
      <c r="E77" s="42" t="s">
        <v>47</v>
      </c>
      <c r="F77" s="43">
        <v>35</v>
      </c>
      <c r="G77" s="43">
        <v>2.54</v>
      </c>
      <c r="H77" s="43">
        <v>0.6</v>
      </c>
      <c r="I77" s="43">
        <v>13.76</v>
      </c>
      <c r="J77" s="43">
        <v>80</v>
      </c>
      <c r="K77" s="44">
        <v>2</v>
      </c>
      <c r="L77" s="43"/>
    </row>
    <row r="78" spans="1:12" ht="15">
      <c r="A78" s="23"/>
      <c r="B78" s="15"/>
      <c r="C78" s="11"/>
      <c r="D78" s="6"/>
      <c r="E78" s="50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751</v>
      </c>
      <c r="G80" s="19">
        <f t="shared" ref="G80" si="34">SUM(G71:G79)</f>
        <v>29.84</v>
      </c>
      <c r="H80" s="19">
        <f t="shared" ref="H80" si="35">SUM(H71:H79)</f>
        <v>30.55</v>
      </c>
      <c r="I80" s="19">
        <f t="shared" ref="I80" si="36">SUM(I71:I79)</f>
        <v>212.26999999999998</v>
      </c>
      <c r="J80" s="19">
        <f t="shared" ref="J80:L80" si="37">SUM(J71:J79)</f>
        <v>710</v>
      </c>
      <c r="K80" s="25"/>
      <c r="L80" s="19">
        <f t="shared" si="37"/>
        <v>110.17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1291</v>
      </c>
      <c r="G81" s="32">
        <f t="shared" ref="G81" si="38">G70+G80</f>
        <v>46.885000000000005</v>
      </c>
      <c r="H81" s="32">
        <f t="shared" ref="H81" si="39">H70+H80</f>
        <v>43.325000000000003</v>
      </c>
      <c r="I81" s="32">
        <f t="shared" ref="I81" si="40">I70+I80</f>
        <v>286.80700000000002</v>
      </c>
      <c r="J81" s="32">
        <f t="shared" ref="J81:L81" si="41">J70+J80</f>
        <v>1292</v>
      </c>
      <c r="K81" s="32"/>
      <c r="L81" s="32">
        <f t="shared" si="41"/>
        <v>195.17000000000002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200</v>
      </c>
      <c r="G82" s="40">
        <v>7.31</v>
      </c>
      <c r="H82" s="40">
        <v>1097</v>
      </c>
      <c r="I82" s="40">
        <v>39.200000000000003</v>
      </c>
      <c r="J82" s="40">
        <v>286</v>
      </c>
      <c r="K82" s="41">
        <v>174</v>
      </c>
      <c r="L82" s="40">
        <v>85</v>
      </c>
    </row>
    <row r="83" spans="1:12" ht="15">
      <c r="A83" s="23"/>
      <c r="B83" s="15"/>
      <c r="C83" s="11"/>
      <c r="D83" s="6" t="s">
        <v>102</v>
      </c>
      <c r="E83" s="42" t="s">
        <v>41</v>
      </c>
      <c r="F83" s="43">
        <v>60</v>
      </c>
      <c r="G83" s="43">
        <v>3.86</v>
      </c>
      <c r="H83" s="43">
        <v>8</v>
      </c>
      <c r="I83" s="43">
        <v>25</v>
      </c>
      <c r="J83" s="43">
        <v>181</v>
      </c>
      <c r="K83" s="44">
        <v>1</v>
      </c>
      <c r="L83" s="43"/>
    </row>
    <row r="84" spans="1:12" ht="15">
      <c r="A84" s="23"/>
      <c r="B84" s="15"/>
      <c r="C84" s="11"/>
      <c r="D84" s="7" t="s">
        <v>22</v>
      </c>
      <c r="E84" s="50" t="s">
        <v>88</v>
      </c>
      <c r="F84" s="43">
        <v>200</v>
      </c>
      <c r="G84" s="43">
        <v>1.45</v>
      </c>
      <c r="H84" s="43">
        <v>1.25</v>
      </c>
      <c r="I84" s="43">
        <v>17.37</v>
      </c>
      <c r="J84" s="43">
        <v>87</v>
      </c>
      <c r="K84" s="44">
        <v>379</v>
      </c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103</v>
      </c>
      <c r="E87" s="42" t="s">
        <v>40</v>
      </c>
      <c r="F87" s="43">
        <v>40</v>
      </c>
      <c r="G87" s="43">
        <v>5.08</v>
      </c>
      <c r="H87" s="43">
        <v>4.5999999999999996</v>
      </c>
      <c r="I87" s="43">
        <v>2.8000000000000001E-2</v>
      </c>
      <c r="J87" s="43">
        <v>63</v>
      </c>
      <c r="K87" s="44">
        <v>209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17.7</v>
      </c>
      <c r="H89" s="19">
        <f t="shared" ref="H89" si="43">SUM(H82:H88)</f>
        <v>1110.8499999999999</v>
      </c>
      <c r="I89" s="19">
        <f t="shared" ref="I89" si="44">SUM(I82:I88)</f>
        <v>81.598000000000013</v>
      </c>
      <c r="J89" s="19">
        <f t="shared" ref="J89:L89" si="45">SUM(J82:J88)</f>
        <v>617</v>
      </c>
      <c r="K89" s="25"/>
      <c r="L89" s="19">
        <f t="shared" si="45"/>
        <v>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3.0750000000000002</v>
      </c>
      <c r="H91" s="43">
        <v>4.4340000000000002</v>
      </c>
      <c r="I91" s="43">
        <v>17.198</v>
      </c>
      <c r="J91" s="43">
        <v>130</v>
      </c>
      <c r="K91" s="44">
        <v>102</v>
      </c>
      <c r="L91" s="43">
        <v>110.17</v>
      </c>
    </row>
    <row r="92" spans="1:12" ht="15">
      <c r="A92" s="23"/>
      <c r="B92" s="15"/>
      <c r="C92" s="11"/>
      <c r="D92" s="7" t="s">
        <v>28</v>
      </c>
      <c r="E92" s="42" t="s">
        <v>100</v>
      </c>
      <c r="F92" s="43">
        <v>100</v>
      </c>
      <c r="G92" s="43">
        <v>5.9</v>
      </c>
      <c r="H92" s="43">
        <v>4.1100000000000003</v>
      </c>
      <c r="I92" s="43">
        <v>14</v>
      </c>
      <c r="J92" s="43">
        <v>130</v>
      </c>
      <c r="K92" s="44">
        <v>287</v>
      </c>
      <c r="L92" s="43"/>
    </row>
    <row r="93" spans="1:12" ht="15">
      <c r="A93" s="23"/>
      <c r="B93" s="15"/>
      <c r="C93" s="11"/>
      <c r="D93" s="7" t="s">
        <v>29</v>
      </c>
      <c r="E93" s="42" t="s">
        <v>106</v>
      </c>
      <c r="F93" s="43">
        <v>185</v>
      </c>
      <c r="G93" s="43">
        <v>10.74</v>
      </c>
      <c r="H93" s="43">
        <v>6.93</v>
      </c>
      <c r="I93" s="43">
        <v>48.58</v>
      </c>
      <c r="J93" s="43">
        <v>299</v>
      </c>
      <c r="K93" s="44">
        <v>171</v>
      </c>
      <c r="L93" s="43"/>
    </row>
    <row r="94" spans="1:12" ht="1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0.33</v>
      </c>
      <c r="H94" s="43">
        <v>4.4999999999999998E-2</v>
      </c>
      <c r="I94" s="43">
        <v>16</v>
      </c>
      <c r="J94" s="43">
        <v>66</v>
      </c>
      <c r="K94" s="44">
        <v>349</v>
      </c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24.6</v>
      </c>
      <c r="J95" s="43">
        <v>118</v>
      </c>
      <c r="K95" s="44">
        <v>0</v>
      </c>
      <c r="L95" s="43"/>
    </row>
    <row r="96" spans="1:12" ht="15">
      <c r="A96" s="23"/>
      <c r="B96" s="15"/>
      <c r="C96" s="11"/>
      <c r="D96" s="7" t="s">
        <v>32</v>
      </c>
      <c r="E96" s="42" t="s">
        <v>47</v>
      </c>
      <c r="F96" s="43">
        <v>35</v>
      </c>
      <c r="G96" s="43">
        <v>3.63</v>
      </c>
      <c r="H96" s="43">
        <v>0.86</v>
      </c>
      <c r="I96" s="43">
        <v>19.66</v>
      </c>
      <c r="J96" s="43">
        <v>80</v>
      </c>
      <c r="K96" s="44">
        <v>0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27.475000000000001</v>
      </c>
      <c r="H99" s="19">
        <f t="shared" ref="H99" si="47">SUM(H90:H98)</f>
        <v>16.779</v>
      </c>
      <c r="I99" s="19">
        <f t="shared" ref="I99" si="48">SUM(I90:I98)</f>
        <v>140.03799999999998</v>
      </c>
      <c r="J99" s="19">
        <f t="shared" ref="J99:L99" si="49">SUM(J90:J98)</f>
        <v>823</v>
      </c>
      <c r="K99" s="25"/>
      <c r="L99" s="19">
        <f t="shared" si="49"/>
        <v>110.17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1270</v>
      </c>
      <c r="G100" s="32">
        <f t="shared" ref="G100" si="50">G89+G99</f>
        <v>45.174999999999997</v>
      </c>
      <c r="H100" s="32">
        <f t="shared" ref="H100" si="51">H89+H99</f>
        <v>1127.6289999999999</v>
      </c>
      <c r="I100" s="32">
        <f t="shared" ref="I100" si="52">I89+I99</f>
        <v>221.636</v>
      </c>
      <c r="J100" s="32">
        <f t="shared" ref="J100:L100" si="53">J89+J99</f>
        <v>1440</v>
      </c>
      <c r="K100" s="32"/>
      <c r="L100" s="32">
        <f t="shared" si="53"/>
        <v>195.17000000000002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200</v>
      </c>
      <c r="G101" s="40">
        <v>6.11</v>
      </c>
      <c r="H101" s="40">
        <v>10.72</v>
      </c>
      <c r="I101" s="40">
        <v>42.36</v>
      </c>
      <c r="J101" s="40">
        <v>291</v>
      </c>
      <c r="K101" s="41">
        <v>181</v>
      </c>
      <c r="L101" s="40">
        <v>85</v>
      </c>
    </row>
    <row r="102" spans="1:12" ht="15">
      <c r="A102" s="23"/>
      <c r="B102" s="15"/>
      <c r="C102" s="11"/>
      <c r="D102" s="6" t="s">
        <v>102</v>
      </c>
      <c r="E102" s="42" t="s">
        <v>79</v>
      </c>
      <c r="F102" s="43">
        <v>60</v>
      </c>
      <c r="G102" s="43">
        <v>7.7</v>
      </c>
      <c r="H102" s="43">
        <v>5.3</v>
      </c>
      <c r="I102" s="43">
        <v>24.7</v>
      </c>
      <c r="J102" s="43">
        <v>175</v>
      </c>
      <c r="K102" s="44">
        <v>3</v>
      </c>
      <c r="L102" s="43"/>
    </row>
    <row r="103" spans="1:12" ht="1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1.45</v>
      </c>
      <c r="H103" s="43">
        <v>1.25</v>
      </c>
      <c r="I103" s="43">
        <v>17.37</v>
      </c>
      <c r="J103" s="43">
        <v>87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83</v>
      </c>
      <c r="F105" s="43">
        <v>100</v>
      </c>
      <c r="G105" s="43">
        <v>0.52</v>
      </c>
      <c r="H105" s="43">
        <v>0.52</v>
      </c>
      <c r="I105" s="43">
        <v>12.74</v>
      </c>
      <c r="J105" s="43">
        <v>50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15.78</v>
      </c>
      <c r="H108" s="19">
        <f t="shared" si="54"/>
        <v>17.79</v>
      </c>
      <c r="I108" s="19">
        <f t="shared" si="54"/>
        <v>97.17</v>
      </c>
      <c r="J108" s="19">
        <f t="shared" si="54"/>
        <v>603</v>
      </c>
      <c r="K108" s="25"/>
      <c r="L108" s="19">
        <f t="shared" ref="L108" si="55">SUM(L101:L107)</f>
        <v>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104</v>
      </c>
      <c r="F109" s="43" t="s">
        <v>104</v>
      </c>
      <c r="G109" s="43" t="s">
        <v>104</v>
      </c>
      <c r="H109" s="43" t="s">
        <v>104</v>
      </c>
      <c r="I109" s="43" t="s">
        <v>104</v>
      </c>
      <c r="J109" s="43" t="s">
        <v>104</v>
      </c>
      <c r="K109" s="44" t="s">
        <v>104</v>
      </c>
      <c r="L109" s="43"/>
    </row>
    <row r="110" spans="1:12" ht="15">
      <c r="A110" s="23"/>
      <c r="B110" s="15"/>
      <c r="C110" s="11"/>
      <c r="D110" s="7" t="s">
        <v>27</v>
      </c>
      <c r="E110" s="42" t="s">
        <v>107</v>
      </c>
      <c r="F110" s="43">
        <v>206</v>
      </c>
      <c r="G110" s="43">
        <v>1.99</v>
      </c>
      <c r="H110" s="43">
        <v>5.32</v>
      </c>
      <c r="I110" s="43">
        <v>13.86</v>
      </c>
      <c r="J110" s="43">
        <v>130</v>
      </c>
      <c r="K110" s="44">
        <v>96</v>
      </c>
      <c r="L110" s="43">
        <v>110.17</v>
      </c>
    </row>
    <row r="111" spans="1:12" ht="15">
      <c r="A111" s="23"/>
      <c r="B111" s="15"/>
      <c r="C111" s="11"/>
      <c r="D111" s="7" t="s">
        <v>28</v>
      </c>
      <c r="E111" s="42" t="s">
        <v>65</v>
      </c>
      <c r="F111" s="43">
        <v>100</v>
      </c>
      <c r="G111" s="43">
        <v>9.6</v>
      </c>
      <c r="H111" s="43">
        <v>10.88</v>
      </c>
      <c r="I111" s="43">
        <v>11.64</v>
      </c>
      <c r="J111" s="43">
        <v>195</v>
      </c>
      <c r="K111" s="44">
        <v>294</v>
      </c>
      <c r="L111" s="43"/>
    </row>
    <row r="112" spans="1:12" ht="15">
      <c r="A112" s="23"/>
      <c r="B112" s="15"/>
      <c r="C112" s="11"/>
      <c r="D112" s="7" t="s">
        <v>29</v>
      </c>
      <c r="E112" s="42" t="s">
        <v>56</v>
      </c>
      <c r="F112" s="43">
        <v>150</v>
      </c>
      <c r="G112" s="43">
        <v>4.0599999999999996</v>
      </c>
      <c r="H112" s="43">
        <v>3.44</v>
      </c>
      <c r="I112" s="43">
        <v>30.97</v>
      </c>
      <c r="J112" s="43">
        <v>196</v>
      </c>
      <c r="K112" s="44">
        <v>203</v>
      </c>
      <c r="L112" s="43"/>
    </row>
    <row r="113" spans="1:12" ht="15">
      <c r="A113" s="23"/>
      <c r="B113" s="15"/>
      <c r="C113" s="11"/>
      <c r="D113" s="7" t="s">
        <v>30</v>
      </c>
      <c r="E113" s="42" t="s">
        <v>89</v>
      </c>
      <c r="F113" s="43">
        <v>200</v>
      </c>
      <c r="G113" s="43">
        <v>0.52</v>
      </c>
      <c r="H113" s="43">
        <v>0.18</v>
      </c>
      <c r="I113" s="43">
        <v>28.86</v>
      </c>
      <c r="J113" s="43">
        <v>123</v>
      </c>
      <c r="K113" s="44">
        <v>345</v>
      </c>
      <c r="L113" s="43"/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2.2999999999999998</v>
      </c>
      <c r="H114" s="43">
        <v>0.24</v>
      </c>
      <c r="I114" s="43">
        <v>14.7</v>
      </c>
      <c r="J114" s="43">
        <v>71</v>
      </c>
      <c r="K114" s="44">
        <v>0</v>
      </c>
      <c r="L114" s="43"/>
    </row>
    <row r="115" spans="1:12" ht="15">
      <c r="A115" s="23"/>
      <c r="B115" s="15"/>
      <c r="C115" s="11"/>
      <c r="D115" s="7" t="s">
        <v>32</v>
      </c>
      <c r="E115" s="42" t="s">
        <v>47</v>
      </c>
      <c r="F115" s="43">
        <v>35</v>
      </c>
      <c r="G115" s="43">
        <v>2.54</v>
      </c>
      <c r="H115" s="43">
        <v>0.6</v>
      </c>
      <c r="I115" s="43">
        <v>13.76</v>
      </c>
      <c r="J115" s="43">
        <v>80</v>
      </c>
      <c r="K115" s="44">
        <v>2</v>
      </c>
      <c r="L115" s="43"/>
    </row>
    <row r="116" spans="1:12" ht="15">
      <c r="A116" s="23"/>
      <c r="B116" s="15"/>
      <c r="C116" s="11"/>
      <c r="D116" s="6"/>
      <c r="E116" s="42"/>
      <c r="F116" s="43" t="s">
        <v>104</v>
      </c>
      <c r="G116" s="43" t="s">
        <v>104</v>
      </c>
      <c r="H116" s="43" t="s">
        <v>104</v>
      </c>
      <c r="I116" s="43" t="s">
        <v>104</v>
      </c>
      <c r="J116" s="43" t="s">
        <v>104</v>
      </c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721</v>
      </c>
      <c r="G118" s="19">
        <f t="shared" ref="G118:J118" si="56">SUM(G109:G117)</f>
        <v>21.009999999999998</v>
      </c>
      <c r="H118" s="19">
        <f t="shared" si="56"/>
        <v>20.660000000000004</v>
      </c>
      <c r="I118" s="19">
        <f t="shared" si="56"/>
        <v>113.79</v>
      </c>
      <c r="J118" s="19">
        <f t="shared" si="56"/>
        <v>795</v>
      </c>
      <c r="K118" s="25"/>
      <c r="L118" s="19">
        <f t="shared" ref="L118" si="57">SUM(L109:L117)</f>
        <v>110.17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1281</v>
      </c>
      <c r="G119" s="32">
        <f t="shared" ref="G119" si="58">G108+G118</f>
        <v>36.79</v>
      </c>
      <c r="H119" s="32">
        <f t="shared" ref="H119" si="59">H108+H118</f>
        <v>38.450000000000003</v>
      </c>
      <c r="I119" s="32">
        <f t="shared" ref="I119" si="60">I108+I118</f>
        <v>210.96</v>
      </c>
      <c r="J119" s="32">
        <f t="shared" ref="J119:L119" si="61">J108+J118</f>
        <v>1398</v>
      </c>
      <c r="K119" s="32"/>
      <c r="L119" s="32">
        <f t="shared" si="61"/>
        <v>195.17000000000002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100</v>
      </c>
      <c r="G120" s="40">
        <v>7.9</v>
      </c>
      <c r="H120" s="40">
        <v>10</v>
      </c>
      <c r="I120" s="40">
        <v>8.1</v>
      </c>
      <c r="J120" s="40">
        <v>156</v>
      </c>
      <c r="K120" s="41">
        <v>235</v>
      </c>
      <c r="L120" s="40">
        <v>85</v>
      </c>
    </row>
    <row r="121" spans="1:12" ht="15">
      <c r="A121" s="14"/>
      <c r="B121" s="15"/>
      <c r="C121" s="11"/>
      <c r="D121" s="6"/>
      <c r="E121" s="42" t="s">
        <v>66</v>
      </c>
      <c r="F121" s="43">
        <v>150</v>
      </c>
      <c r="G121" s="43">
        <v>3.1</v>
      </c>
      <c r="H121" s="43">
        <v>4.8</v>
      </c>
      <c r="I121" s="43">
        <v>20.399999999999999</v>
      </c>
      <c r="J121" s="43">
        <v>137</v>
      </c>
      <c r="K121" s="44">
        <v>312</v>
      </c>
      <c r="L121" s="43"/>
    </row>
    <row r="122" spans="1:12" ht="1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0.33</v>
      </c>
      <c r="H122" s="43">
        <v>4.4999999999999998E-2</v>
      </c>
      <c r="I122" s="43">
        <v>16</v>
      </c>
      <c r="J122" s="43">
        <v>66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2.2999999999999998</v>
      </c>
      <c r="H123" s="43">
        <v>0.24</v>
      </c>
      <c r="I123" s="43">
        <v>14.7</v>
      </c>
      <c r="J123" s="43">
        <v>71</v>
      </c>
      <c r="K123" s="44">
        <v>0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90</v>
      </c>
      <c r="F125" s="43">
        <v>60</v>
      </c>
      <c r="G125" s="43">
        <v>51.2</v>
      </c>
      <c r="H125" s="43">
        <v>5.8</v>
      </c>
      <c r="I125" s="43">
        <v>5</v>
      </c>
      <c r="J125" s="43">
        <v>80</v>
      </c>
      <c r="K125" s="44">
        <v>73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64.83</v>
      </c>
      <c r="H127" s="19">
        <f t="shared" si="62"/>
        <v>20.885000000000002</v>
      </c>
      <c r="I127" s="19">
        <f t="shared" si="62"/>
        <v>64.2</v>
      </c>
      <c r="J127" s="19">
        <f t="shared" si="62"/>
        <v>510</v>
      </c>
      <c r="K127" s="25"/>
      <c r="L127" s="19">
        <f t="shared" ref="L127" si="63">SUM(L120:L126)</f>
        <v>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60</v>
      </c>
      <c r="G128" s="43">
        <v>1.1399999999999999</v>
      </c>
      <c r="H128" s="43">
        <v>4.26</v>
      </c>
      <c r="I128" s="43">
        <v>4.92</v>
      </c>
      <c r="J128" s="43">
        <v>63</v>
      </c>
      <c r="K128" s="44">
        <v>1</v>
      </c>
      <c r="L128" s="43"/>
    </row>
    <row r="129" spans="1:12" ht="25.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2.12</v>
      </c>
      <c r="H129" s="43">
        <v>2.2240000000000002</v>
      </c>
      <c r="I129" s="43">
        <v>19.37</v>
      </c>
      <c r="J129" s="43">
        <v>110</v>
      </c>
      <c r="K129" s="44">
        <v>103</v>
      </c>
      <c r="L129" s="43">
        <v>110.17</v>
      </c>
    </row>
    <row r="130" spans="1:12" ht="15">
      <c r="A130" s="14"/>
      <c r="B130" s="15"/>
      <c r="C130" s="11"/>
      <c r="D130" s="7" t="s">
        <v>28</v>
      </c>
      <c r="E130" s="42" t="s">
        <v>50</v>
      </c>
      <c r="F130" s="43">
        <v>100</v>
      </c>
      <c r="G130" s="43">
        <v>8.8000000000000007</v>
      </c>
      <c r="H130" s="43">
        <v>13.7</v>
      </c>
      <c r="I130" s="43">
        <v>10.1</v>
      </c>
      <c r="J130" s="43">
        <v>201</v>
      </c>
      <c r="K130" s="44">
        <v>268</v>
      </c>
      <c r="L130" s="43"/>
    </row>
    <row r="131" spans="1:12" ht="15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4.6399999999999997</v>
      </c>
      <c r="H131" s="43">
        <v>7.79</v>
      </c>
      <c r="I131" s="43">
        <v>32.909999999999997</v>
      </c>
      <c r="J131" s="43">
        <v>220</v>
      </c>
      <c r="K131" s="44">
        <v>171</v>
      </c>
      <c r="L131" s="43"/>
    </row>
    <row r="132" spans="1:12" ht="15">
      <c r="A132" s="14"/>
      <c r="B132" s="15"/>
      <c r="C132" s="11"/>
      <c r="D132" s="7" t="s">
        <v>30</v>
      </c>
      <c r="E132" s="42" t="s">
        <v>105</v>
      </c>
      <c r="F132" s="43">
        <v>200</v>
      </c>
      <c r="G132" s="43">
        <v>0.16</v>
      </c>
      <c r="H132" s="43">
        <v>0.16</v>
      </c>
      <c r="I132" s="43">
        <v>27.88</v>
      </c>
      <c r="J132" s="43">
        <v>115</v>
      </c>
      <c r="K132" s="44">
        <v>342</v>
      </c>
      <c r="L132" s="43"/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2.2999999999999998</v>
      </c>
      <c r="H133" s="43">
        <v>0.24</v>
      </c>
      <c r="I133" s="43">
        <v>14.7</v>
      </c>
      <c r="J133" s="43">
        <v>71</v>
      </c>
      <c r="K133" s="44">
        <v>0</v>
      </c>
      <c r="L133" s="43"/>
    </row>
    <row r="134" spans="1:12" ht="15">
      <c r="A134" s="14"/>
      <c r="B134" s="15"/>
      <c r="C134" s="11"/>
      <c r="D134" s="7" t="s">
        <v>32</v>
      </c>
      <c r="E134" s="42" t="s">
        <v>47</v>
      </c>
      <c r="F134" s="43">
        <v>35</v>
      </c>
      <c r="G134" s="43">
        <v>2.54</v>
      </c>
      <c r="H134" s="43">
        <v>0.6</v>
      </c>
      <c r="I134" s="43">
        <v>13.76</v>
      </c>
      <c r="J134" s="43">
        <v>80</v>
      </c>
      <c r="K134" s="44">
        <v>2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21.7</v>
      </c>
      <c r="H137" s="19">
        <f t="shared" si="64"/>
        <v>28.973999999999997</v>
      </c>
      <c r="I137" s="19">
        <f t="shared" si="64"/>
        <v>123.64</v>
      </c>
      <c r="J137" s="19">
        <f t="shared" si="64"/>
        <v>860</v>
      </c>
      <c r="K137" s="25"/>
      <c r="L137" s="19">
        <f t="shared" ref="L137" si="65">SUM(L128:L136)</f>
        <v>110.17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1315</v>
      </c>
      <c r="G138" s="32">
        <f t="shared" ref="G138" si="66">G127+G137</f>
        <v>86.53</v>
      </c>
      <c r="H138" s="32">
        <f t="shared" ref="H138" si="67">H127+H137</f>
        <v>49.858999999999995</v>
      </c>
      <c r="I138" s="32">
        <f t="shared" ref="I138" si="68">I127+I137</f>
        <v>187.84</v>
      </c>
      <c r="J138" s="32">
        <f t="shared" ref="J138:L138" si="69">J127+J137</f>
        <v>1370</v>
      </c>
      <c r="K138" s="32"/>
      <c r="L138" s="32">
        <f t="shared" si="69"/>
        <v>195.17000000000002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220</v>
      </c>
      <c r="G139" s="40">
        <v>14.55</v>
      </c>
      <c r="H139" s="40">
        <v>7.03</v>
      </c>
      <c r="I139" s="40">
        <v>61.35</v>
      </c>
      <c r="J139" s="40">
        <v>354</v>
      </c>
      <c r="K139" s="41">
        <v>174</v>
      </c>
      <c r="L139" s="40">
        <v>85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0" t="s">
        <v>74</v>
      </c>
      <c r="F141" s="43">
        <v>210</v>
      </c>
      <c r="G141" s="43">
        <v>0.13</v>
      </c>
      <c r="H141" s="43">
        <v>0.02</v>
      </c>
      <c r="I141" s="43">
        <v>55.78</v>
      </c>
      <c r="J141" s="43">
        <v>62</v>
      </c>
      <c r="K141" s="44">
        <v>377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30</v>
      </c>
      <c r="G142" s="43">
        <v>2.2999999999999998</v>
      </c>
      <c r="H142" s="43">
        <v>0.24</v>
      </c>
      <c r="I142" s="43">
        <v>14.7</v>
      </c>
      <c r="J142" s="43">
        <v>71</v>
      </c>
      <c r="K142" s="44">
        <v>0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108</v>
      </c>
      <c r="F144" s="43">
        <v>60</v>
      </c>
      <c r="G144" s="43">
        <v>0.7</v>
      </c>
      <c r="H144" s="43">
        <v>4.1000000000000002E-2</v>
      </c>
      <c r="I144" s="43">
        <v>5.98</v>
      </c>
      <c r="J144" s="43">
        <v>50</v>
      </c>
      <c r="K144" s="44">
        <v>63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17.68</v>
      </c>
      <c r="H146" s="19">
        <f t="shared" si="70"/>
        <v>7.3310000000000004</v>
      </c>
      <c r="I146" s="19">
        <f t="shared" si="70"/>
        <v>137.80999999999997</v>
      </c>
      <c r="J146" s="19">
        <f t="shared" si="70"/>
        <v>537</v>
      </c>
      <c r="K146" s="25"/>
      <c r="L146" s="19">
        <f t="shared" ref="L146" si="71">SUM(L139:L145)</f>
        <v>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58</v>
      </c>
      <c r="F147" s="43">
        <v>60</v>
      </c>
      <c r="G147" s="43">
        <v>0.84</v>
      </c>
      <c r="H147" s="43">
        <v>3.61</v>
      </c>
      <c r="I147" s="43">
        <v>4.95</v>
      </c>
      <c r="J147" s="43">
        <v>56</v>
      </c>
      <c r="K147" s="44">
        <v>52</v>
      </c>
      <c r="L147" s="43"/>
    </row>
    <row r="148" spans="1:12" ht="15">
      <c r="A148" s="23"/>
      <c r="B148" s="15"/>
      <c r="C148" s="11"/>
      <c r="D148" s="7" t="s">
        <v>27</v>
      </c>
      <c r="E148" s="42" t="s">
        <v>68</v>
      </c>
      <c r="F148" s="43">
        <v>200</v>
      </c>
      <c r="G148" s="43">
        <v>1.27</v>
      </c>
      <c r="H148" s="43">
        <v>3.99</v>
      </c>
      <c r="I148" s="43">
        <v>7.31</v>
      </c>
      <c r="J148" s="43">
        <v>76</v>
      </c>
      <c r="K148" s="44">
        <v>99</v>
      </c>
      <c r="L148" s="43">
        <v>110.17</v>
      </c>
    </row>
    <row r="149" spans="1:12" ht="15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12.59</v>
      </c>
      <c r="H149" s="43">
        <v>12.31</v>
      </c>
      <c r="I149" s="43">
        <v>1.0900000000000001</v>
      </c>
      <c r="J149" s="43">
        <v>176</v>
      </c>
      <c r="K149" s="44">
        <v>288</v>
      </c>
      <c r="L149" s="43"/>
    </row>
    <row r="150" spans="1:12" ht="15">
      <c r="A150" s="23"/>
      <c r="B150" s="15"/>
      <c r="C150" s="11"/>
      <c r="D150" s="7" t="s">
        <v>29</v>
      </c>
      <c r="E150" s="42" t="s">
        <v>51</v>
      </c>
      <c r="F150" s="43">
        <v>150</v>
      </c>
      <c r="G150" s="43">
        <v>13.65</v>
      </c>
      <c r="H150" s="43">
        <v>6.9</v>
      </c>
      <c r="I150" s="43">
        <v>35</v>
      </c>
      <c r="J150" s="43">
        <v>242</v>
      </c>
      <c r="K150" s="44">
        <v>199</v>
      </c>
      <c r="L150" s="43"/>
    </row>
    <row r="151" spans="1:12" ht="1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0.15554000000000001</v>
      </c>
      <c r="H151" s="43">
        <v>0.04</v>
      </c>
      <c r="I151" s="43">
        <v>14.1</v>
      </c>
      <c r="J151" s="43">
        <v>58</v>
      </c>
      <c r="K151" s="44">
        <v>342</v>
      </c>
      <c r="L151" s="43"/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2.2999999999999998</v>
      </c>
      <c r="H152" s="43">
        <v>0.24</v>
      </c>
      <c r="I152" s="43">
        <v>14.7</v>
      </c>
      <c r="J152" s="43">
        <v>71</v>
      </c>
      <c r="K152" s="44">
        <v>0</v>
      </c>
      <c r="L152" s="43"/>
    </row>
    <row r="153" spans="1:12" ht="15">
      <c r="A153" s="23"/>
      <c r="B153" s="15"/>
      <c r="C153" s="11"/>
      <c r="D153" s="7" t="s">
        <v>32</v>
      </c>
      <c r="E153" s="42" t="s">
        <v>47</v>
      </c>
      <c r="F153" s="43">
        <v>35</v>
      </c>
      <c r="G153" s="43">
        <v>2.54</v>
      </c>
      <c r="H153" s="43">
        <v>0.6</v>
      </c>
      <c r="I153" s="43">
        <v>13.76</v>
      </c>
      <c r="J153" s="43">
        <v>80</v>
      </c>
      <c r="K153" s="44">
        <v>2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33.34554</v>
      </c>
      <c r="H156" s="19">
        <f t="shared" si="72"/>
        <v>27.69</v>
      </c>
      <c r="I156" s="19">
        <f t="shared" si="72"/>
        <v>90.910000000000011</v>
      </c>
      <c r="J156" s="19">
        <f t="shared" si="72"/>
        <v>759</v>
      </c>
      <c r="K156" s="25"/>
      <c r="L156" s="19">
        <f t="shared" ref="L156" si="73">SUM(L147:L155)</f>
        <v>110.17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1295</v>
      </c>
      <c r="G157" s="32">
        <f t="shared" ref="G157" si="74">G146+G156</f>
        <v>51.025539999999999</v>
      </c>
      <c r="H157" s="32">
        <f t="shared" ref="H157" si="75">H146+H156</f>
        <v>35.021000000000001</v>
      </c>
      <c r="I157" s="32">
        <f t="shared" ref="I157" si="76">I146+I156</f>
        <v>228.71999999999997</v>
      </c>
      <c r="J157" s="32">
        <f t="shared" ref="J157:L157" si="77">J146+J156</f>
        <v>1296</v>
      </c>
      <c r="K157" s="32"/>
      <c r="L157" s="32">
        <f t="shared" si="77"/>
        <v>195.17000000000002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250</v>
      </c>
      <c r="G158" s="40">
        <v>11.52</v>
      </c>
      <c r="H158" s="40">
        <v>8.2550000000000008</v>
      </c>
      <c r="I158" s="40">
        <v>56.372999999999998</v>
      </c>
      <c r="J158" s="40">
        <v>347</v>
      </c>
      <c r="K158" s="41">
        <v>204</v>
      </c>
      <c r="L158" s="40">
        <v>85</v>
      </c>
    </row>
    <row r="159" spans="1:12" ht="15">
      <c r="A159" s="23"/>
      <c r="B159" s="15"/>
      <c r="C159" s="11"/>
      <c r="D159" s="6" t="s">
        <v>102</v>
      </c>
      <c r="E159" s="42" t="s">
        <v>94</v>
      </c>
      <c r="F159" s="43">
        <v>60</v>
      </c>
      <c r="G159" s="43">
        <v>3.86</v>
      </c>
      <c r="H159" s="43">
        <v>8</v>
      </c>
      <c r="I159" s="43">
        <v>25</v>
      </c>
      <c r="J159" s="43">
        <v>181</v>
      </c>
      <c r="K159" s="44">
        <v>1</v>
      </c>
      <c r="L159" s="43"/>
    </row>
    <row r="160" spans="1:12" ht="15">
      <c r="A160" s="23"/>
      <c r="B160" s="15"/>
      <c r="C160" s="11"/>
      <c r="D160" s="7" t="s">
        <v>22</v>
      </c>
      <c r="E160" s="42" t="s">
        <v>48</v>
      </c>
      <c r="F160" s="43">
        <v>217</v>
      </c>
      <c r="G160" s="43">
        <v>0.06</v>
      </c>
      <c r="H160" s="43">
        <v>0.01</v>
      </c>
      <c r="I160" s="43">
        <v>10.19</v>
      </c>
      <c r="J160" s="43">
        <v>42</v>
      </c>
      <c r="K160" s="44">
        <v>379</v>
      </c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50" t="s">
        <v>92</v>
      </c>
      <c r="F163" s="43">
        <v>60</v>
      </c>
      <c r="G163" s="43">
        <v>0.25</v>
      </c>
      <c r="H163" s="43">
        <v>0.03</v>
      </c>
      <c r="I163" s="43">
        <v>0.54</v>
      </c>
      <c r="J163" s="43">
        <v>4</v>
      </c>
      <c r="K163" s="44">
        <v>71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8">SUM(G158:G164)</f>
        <v>15.69</v>
      </c>
      <c r="H165" s="19">
        <f t="shared" si="78"/>
        <v>16.295000000000005</v>
      </c>
      <c r="I165" s="19">
        <f t="shared" si="78"/>
        <v>92.102999999999994</v>
      </c>
      <c r="J165" s="19">
        <f t="shared" si="78"/>
        <v>574</v>
      </c>
      <c r="K165" s="25"/>
      <c r="L165" s="19">
        <f t="shared" ref="L165" si="79">SUM(L158:L164)</f>
        <v>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109</v>
      </c>
      <c r="F167" s="43">
        <v>206</v>
      </c>
      <c r="G167" s="43">
        <v>1.69</v>
      </c>
      <c r="H167" s="43">
        <v>5.14</v>
      </c>
      <c r="I167" s="43">
        <v>10.56</v>
      </c>
      <c r="J167" s="43">
        <v>101</v>
      </c>
      <c r="K167" s="44">
        <v>82</v>
      </c>
      <c r="L167" s="43">
        <v>110.17</v>
      </c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250</v>
      </c>
      <c r="G168" s="43">
        <v>21.53</v>
      </c>
      <c r="H168" s="43">
        <v>20</v>
      </c>
      <c r="I168" s="43">
        <v>32.01</v>
      </c>
      <c r="J168" s="43">
        <v>308</v>
      </c>
      <c r="K168" s="44">
        <v>289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 t="s">
        <v>104</v>
      </c>
      <c r="H169" s="43" t="s">
        <v>104</v>
      </c>
      <c r="I169" s="43" t="s">
        <v>104</v>
      </c>
      <c r="J169" s="43" t="s">
        <v>104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0.66</v>
      </c>
      <c r="H170" s="43">
        <v>0.09</v>
      </c>
      <c r="I170" s="43">
        <v>14.1</v>
      </c>
      <c r="J170" s="43">
        <v>133</v>
      </c>
      <c r="K170" s="44">
        <v>349</v>
      </c>
      <c r="L170" s="43"/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24.6</v>
      </c>
      <c r="J171" s="43">
        <v>118</v>
      </c>
      <c r="K171" s="44">
        <v>0</v>
      </c>
      <c r="L171" s="43"/>
    </row>
    <row r="172" spans="1:12" ht="15">
      <c r="A172" s="23"/>
      <c r="B172" s="15"/>
      <c r="C172" s="11"/>
      <c r="D172" s="7" t="s">
        <v>32</v>
      </c>
      <c r="E172" s="42" t="s">
        <v>47</v>
      </c>
      <c r="F172" s="43">
        <v>35</v>
      </c>
      <c r="G172" s="43">
        <v>3.63</v>
      </c>
      <c r="H172" s="43">
        <v>0.86</v>
      </c>
      <c r="I172" s="43">
        <v>19.66</v>
      </c>
      <c r="J172" s="43">
        <v>80</v>
      </c>
      <c r="K172" s="44">
        <v>0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741</v>
      </c>
      <c r="G175" s="19">
        <f t="shared" ref="G175:J175" si="80">SUM(G166:G174)</f>
        <v>31.310000000000002</v>
      </c>
      <c r="H175" s="19">
        <f t="shared" si="80"/>
        <v>26.49</v>
      </c>
      <c r="I175" s="19">
        <f t="shared" si="80"/>
        <v>100.93</v>
      </c>
      <c r="J175" s="19">
        <f t="shared" si="80"/>
        <v>740</v>
      </c>
      <c r="K175" s="25"/>
      <c r="L175" s="19">
        <f t="shared" ref="L175" si="81">SUM(L166:L174)</f>
        <v>110.17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1328</v>
      </c>
      <c r="G176" s="32">
        <f t="shared" ref="G176" si="82">G165+G175</f>
        <v>47</v>
      </c>
      <c r="H176" s="32">
        <f t="shared" ref="H176" si="83">H165+H175</f>
        <v>42.785000000000004</v>
      </c>
      <c r="I176" s="32">
        <f t="shared" ref="I176" si="84">I165+I175</f>
        <v>193.03300000000002</v>
      </c>
      <c r="J176" s="32">
        <f t="shared" ref="J176:L176" si="85">J165+J175</f>
        <v>1314</v>
      </c>
      <c r="K176" s="32"/>
      <c r="L176" s="32">
        <f t="shared" si="85"/>
        <v>195.17000000000002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4.97</v>
      </c>
      <c r="H177" s="40">
        <v>10.46</v>
      </c>
      <c r="I177" s="40">
        <v>42.34</v>
      </c>
      <c r="J177" s="40">
        <v>284</v>
      </c>
      <c r="K177" s="41">
        <v>182</v>
      </c>
      <c r="L177" s="40">
        <v>85</v>
      </c>
    </row>
    <row r="178" spans="1:12" ht="15">
      <c r="A178" s="23"/>
      <c r="B178" s="15"/>
      <c r="C178" s="11"/>
      <c r="D178" s="6"/>
      <c r="E178" s="50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1.52</v>
      </c>
      <c r="H179" s="43">
        <v>1.35</v>
      </c>
      <c r="I179" s="43">
        <v>15.9</v>
      </c>
      <c r="J179" s="43">
        <v>81</v>
      </c>
      <c r="K179" s="44">
        <v>378</v>
      </c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103</v>
      </c>
      <c r="E182" s="50" t="s">
        <v>78</v>
      </c>
      <c r="F182" s="43">
        <v>40</v>
      </c>
      <c r="G182" s="43">
        <v>5.08</v>
      </c>
      <c r="H182" s="43">
        <v>4.5999999999999996</v>
      </c>
      <c r="I182" s="43">
        <v>2.8000000000000001E-2</v>
      </c>
      <c r="J182" s="43">
        <v>63</v>
      </c>
      <c r="K182" s="44">
        <v>209</v>
      </c>
      <c r="L182" s="43"/>
    </row>
    <row r="183" spans="1:12" ht="15">
      <c r="A183" s="23"/>
      <c r="B183" s="15"/>
      <c r="C183" s="11"/>
      <c r="D183" s="6" t="s">
        <v>102</v>
      </c>
      <c r="E183" s="42" t="s">
        <v>97</v>
      </c>
      <c r="F183" s="43">
        <v>60</v>
      </c>
      <c r="G183" s="43">
        <v>4.3600000000000003</v>
      </c>
      <c r="H183" s="43">
        <v>7.51</v>
      </c>
      <c r="I183" s="43">
        <v>26.35</v>
      </c>
      <c r="J183" s="43">
        <v>191</v>
      </c>
      <c r="K183" s="44">
        <v>424</v>
      </c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15.93</v>
      </c>
      <c r="H184" s="19">
        <f t="shared" si="86"/>
        <v>23.92</v>
      </c>
      <c r="I184" s="19">
        <f t="shared" si="86"/>
        <v>84.617999999999995</v>
      </c>
      <c r="J184" s="19">
        <f t="shared" si="86"/>
        <v>619</v>
      </c>
      <c r="K184" s="25"/>
      <c r="L184" s="19">
        <f t="shared" ref="L184" si="87">SUM(L177:L183)</f>
        <v>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62</v>
      </c>
      <c r="F186" s="43">
        <v>200</v>
      </c>
      <c r="G186" s="43">
        <v>4.3899999999999997</v>
      </c>
      <c r="H186" s="43">
        <v>4.2160000000000002</v>
      </c>
      <c r="I186" s="43">
        <v>13.22</v>
      </c>
      <c r="J186" s="43">
        <v>130</v>
      </c>
      <c r="K186" s="44">
        <v>102</v>
      </c>
      <c r="L186" s="43">
        <v>110.17</v>
      </c>
    </row>
    <row r="187" spans="1:12" ht="15">
      <c r="A187" s="23"/>
      <c r="B187" s="15"/>
      <c r="C187" s="11"/>
      <c r="D187" s="7" t="s">
        <v>28</v>
      </c>
      <c r="E187" s="42" t="s">
        <v>110</v>
      </c>
      <c r="F187" s="43">
        <v>100</v>
      </c>
      <c r="G187" s="43">
        <v>6.43</v>
      </c>
      <c r="H187" s="43">
        <v>18</v>
      </c>
      <c r="I187" s="43">
        <v>3.75</v>
      </c>
      <c r="J187" s="43">
        <v>204</v>
      </c>
      <c r="K187" s="44">
        <v>243</v>
      </c>
      <c r="L187" s="43"/>
    </row>
    <row r="188" spans="1:12" ht="15">
      <c r="A188" s="23"/>
      <c r="B188" s="15"/>
      <c r="C188" s="11"/>
      <c r="D188" s="7" t="s">
        <v>29</v>
      </c>
      <c r="E188" s="42" t="s">
        <v>111</v>
      </c>
      <c r="F188" s="43">
        <v>150</v>
      </c>
      <c r="G188" s="43">
        <v>9.36</v>
      </c>
      <c r="H188" s="43">
        <v>8.76</v>
      </c>
      <c r="I188" s="43">
        <v>42</v>
      </c>
      <c r="J188" s="43">
        <v>285</v>
      </c>
      <c r="K188" s="44">
        <v>171</v>
      </c>
      <c r="L188" s="43"/>
    </row>
    <row r="189" spans="1:12" ht="1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0.16</v>
      </c>
      <c r="H189" s="43">
        <v>4.3999999999999997E-2</v>
      </c>
      <c r="I189" s="43">
        <v>14.1</v>
      </c>
      <c r="J189" s="43">
        <v>58</v>
      </c>
      <c r="K189" s="44">
        <v>342</v>
      </c>
      <c r="L189" s="43"/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2.2999999999999998</v>
      </c>
      <c r="H190" s="43">
        <v>0.24</v>
      </c>
      <c r="I190" s="43">
        <v>14.7</v>
      </c>
      <c r="J190" s="43">
        <v>71</v>
      </c>
      <c r="K190" s="44">
        <v>0</v>
      </c>
      <c r="L190" s="43"/>
    </row>
    <row r="191" spans="1:12" ht="15">
      <c r="A191" s="23"/>
      <c r="B191" s="15"/>
      <c r="C191" s="11"/>
      <c r="D191" s="7" t="s">
        <v>32</v>
      </c>
      <c r="E191" s="42" t="s">
        <v>47</v>
      </c>
      <c r="F191" s="43">
        <v>35</v>
      </c>
      <c r="G191" s="43">
        <v>2.54</v>
      </c>
      <c r="H191" s="43">
        <v>0.6</v>
      </c>
      <c r="I191" s="43">
        <v>13.76</v>
      </c>
      <c r="J191" s="43">
        <v>80</v>
      </c>
      <c r="K191" s="44">
        <v>2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25.18</v>
      </c>
      <c r="H194" s="19">
        <f t="shared" si="88"/>
        <v>31.86</v>
      </c>
      <c r="I194" s="19">
        <f t="shared" si="88"/>
        <v>101.53</v>
      </c>
      <c r="J194" s="19">
        <f t="shared" si="88"/>
        <v>828</v>
      </c>
      <c r="K194" s="25"/>
      <c r="L194" s="19">
        <f t="shared" ref="L194" si="89">SUM(L185:L193)</f>
        <v>110.17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1215</v>
      </c>
      <c r="G195" s="32">
        <f t="shared" ref="G195" si="90">G184+G194</f>
        <v>41.11</v>
      </c>
      <c r="H195" s="32">
        <f t="shared" ref="H195" si="91">H184+H194</f>
        <v>55.78</v>
      </c>
      <c r="I195" s="32">
        <f t="shared" ref="I195" si="92">I184+I194</f>
        <v>186.148</v>
      </c>
      <c r="J195" s="32">
        <f t="shared" ref="J195:L195" si="93">J184+J194</f>
        <v>1447</v>
      </c>
      <c r="K195" s="32"/>
      <c r="L195" s="32">
        <f t="shared" si="93"/>
        <v>195.17000000000002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1286.3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50.32425400000001</v>
      </c>
      <c r="H196" s="34">
        <f t="shared" si="94"/>
        <v>153.826854</v>
      </c>
      <c r="I196" s="34">
        <f t="shared" si="94"/>
        <v>214.05199999999999</v>
      </c>
      <c r="J196" s="34">
        <f t="shared" si="94"/>
        <v>1397.3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195.17000000000004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thinkPad</cp:lastModifiedBy>
  <cp:lastPrinted>2023-10-30T05:49:13Z</cp:lastPrinted>
  <dcterms:created xsi:type="dcterms:W3CDTF">2022-05-16T14:23:56Z</dcterms:created>
  <dcterms:modified xsi:type="dcterms:W3CDTF">2025-11-12T10:49:09Z</dcterms:modified>
</cp:coreProperties>
</file>